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6"/>
  <workbookPr defaultThemeVersion="166925"/>
  <mc:AlternateContent xmlns:mc="http://schemas.openxmlformats.org/markup-compatibility/2006">
    <mc:Choice Requires="x15">
      <x15ac:absPath xmlns:x15ac="http://schemas.microsoft.com/office/spreadsheetml/2010/11/ac" url="/Users/ads-zp/Library/Mobile Documents/com~apple~CloudDocs/Oświata GDA 2023:24/Żywność 2025:26/XLOD/SWZ doc/"/>
    </mc:Choice>
  </mc:AlternateContent>
  <xr:revisionPtr revIDLastSave="0" documentId="8_{B6E8BD22-4C8F-CC4B-9134-26E41B89143C}" xr6:coauthVersionLast="47" xr6:coauthVersionMax="47" xr10:uidLastSave="{00000000-0000-0000-0000-000000000000}"/>
  <bookViews>
    <workbookView xWindow="0" yWindow="660" windowWidth="29400" windowHeight="18460" xr2:uid="{00000000-000D-0000-FFFF-FFFF00000000}"/>
  </bookViews>
  <sheets>
    <sheet name="Część 1 ogólnospoż.mlecz.jaja" sheetId="7" r:id="rId1"/>
    <sheet name="Część 2 warzywa i owoce" sheetId="4" r:id="rId2"/>
    <sheet name="Część 3  mięso i wędliny" sheetId="2" r:id="rId3"/>
    <sheet name="Część 4 mrożonki" sheetId="3" r:id="rId4"/>
    <sheet name="Część 5 wyr. garmażeryjne" sheetId="6" r:id="rId5"/>
    <sheet name="Część 6 ryby" sheetId="8" r:id="rId6"/>
    <sheet name="Część 7 pieczywo" sheetId="5" r:id="rId7"/>
  </sheets>
  <definedNames>
    <definedName name="_xlnm.Print_Titles" localSheetId="0">'Część 1 ogólnospoż.mlecz.jaja'!$4:$5</definedName>
    <definedName name="_xlnm.Print_Titles" localSheetId="1">'Część 2 warzywa i owoce'!$4:$5</definedName>
    <definedName name="_xlnm.Print_Titles" localSheetId="2">'Część 3  mięso i wędliny'!$4:$5</definedName>
    <definedName name="_xlnm.Print_Titles" localSheetId="3">'Część 4 mrożonki'!$4:$5</definedName>
    <definedName name="_xlnm.Print_Titles" localSheetId="4">'Część 5 wyr. garmażeryjne'!$4:$5</definedName>
    <definedName name="_xlnm.Print_Titles" localSheetId="5">'Część 6 ryby'!$4:$5</definedName>
    <definedName name="_xlnm.Print_Titles" localSheetId="6">'Część 7 pieczywo'!$4:$5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8" i="5" l="1"/>
  <c r="K8" i="5" s="1"/>
  <c r="K10" i="5" s="1"/>
  <c r="I8" i="5"/>
  <c r="I39" i="4"/>
  <c r="J39" i="4" s="1"/>
  <c r="H39" i="4"/>
  <c r="I38" i="4"/>
  <c r="J38" i="4" s="1"/>
  <c r="H38" i="4"/>
  <c r="I37" i="4"/>
  <c r="J37" i="4" s="1"/>
  <c r="H37" i="4"/>
  <c r="I36" i="4"/>
  <c r="J36" i="4" s="1"/>
  <c r="H36" i="4"/>
  <c r="I35" i="4"/>
  <c r="J35" i="4" s="1"/>
  <c r="H35" i="4"/>
  <c r="J34" i="4"/>
  <c r="I34" i="4"/>
  <c r="H34" i="4"/>
  <c r="I33" i="4"/>
  <c r="J33" i="4" s="1"/>
  <c r="H33" i="4"/>
  <c r="I32" i="4"/>
  <c r="J32" i="4" s="1"/>
  <c r="H32" i="4"/>
  <c r="I31" i="4"/>
  <c r="J31" i="4" s="1"/>
  <c r="H31" i="4"/>
  <c r="I30" i="4"/>
  <c r="J30" i="4" s="1"/>
  <c r="H30" i="4"/>
  <c r="J29" i="4"/>
  <c r="I29" i="4"/>
  <c r="H29" i="4"/>
  <c r="J28" i="4"/>
  <c r="I28" i="4"/>
  <c r="H28" i="4"/>
  <c r="I27" i="4"/>
  <c r="J27" i="4" s="1"/>
  <c r="H27" i="4"/>
  <c r="I26" i="4"/>
  <c r="J26" i="4" s="1"/>
  <c r="H26" i="4"/>
  <c r="I25" i="4"/>
  <c r="J25" i="4" s="1"/>
  <c r="H25" i="4"/>
  <c r="I24" i="4"/>
  <c r="J24" i="4" s="1"/>
  <c r="H24" i="4"/>
  <c r="I23" i="4"/>
  <c r="J23" i="4" s="1"/>
  <c r="H23" i="4"/>
  <c r="I22" i="4"/>
  <c r="J22" i="4" s="1"/>
  <c r="H22" i="4"/>
  <c r="J21" i="4"/>
  <c r="I21" i="4"/>
  <c r="H21" i="4"/>
  <c r="J20" i="4"/>
  <c r="I20" i="4"/>
  <c r="H20" i="4"/>
  <c r="I19" i="4"/>
  <c r="J19" i="4" s="1"/>
  <c r="H19" i="4"/>
  <c r="I18" i="4"/>
  <c r="J18" i="4" s="1"/>
  <c r="H18" i="4"/>
  <c r="I17" i="4"/>
  <c r="J17" i="4" s="1"/>
  <c r="H17" i="4"/>
  <c r="I16" i="4"/>
  <c r="J16" i="4" s="1"/>
  <c r="H16" i="4"/>
  <c r="I15" i="4"/>
  <c r="J15" i="4" s="1"/>
  <c r="H15" i="4"/>
  <c r="I14" i="4"/>
  <c r="J14" i="4" s="1"/>
  <c r="H14" i="4"/>
  <c r="J13" i="4"/>
  <c r="I13" i="4"/>
  <c r="H13" i="4"/>
  <c r="J12" i="4"/>
  <c r="I12" i="4"/>
  <c r="H12" i="4"/>
  <c r="I11" i="4"/>
  <c r="J11" i="4" s="1"/>
  <c r="H11" i="4"/>
  <c r="I10" i="4"/>
  <c r="J10" i="4" s="1"/>
  <c r="H10" i="4"/>
  <c r="I9" i="4"/>
  <c r="J9" i="4" s="1"/>
  <c r="H9" i="4"/>
  <c r="I8" i="4"/>
  <c r="J8" i="4" s="1"/>
  <c r="H8" i="4"/>
  <c r="I7" i="4"/>
  <c r="J7" i="4" s="1"/>
  <c r="H7" i="4"/>
  <c r="I6" i="4"/>
  <c r="J6" i="4" s="1"/>
  <c r="J40" i="4" s="1"/>
  <c r="H6" i="4"/>
  <c r="J79" i="7"/>
  <c r="K79" i="7" s="1"/>
  <c r="I79" i="7"/>
  <c r="J78" i="7"/>
  <c r="K78" i="7" s="1"/>
  <c r="I78" i="7"/>
  <c r="J77" i="7"/>
  <c r="K77" i="7" s="1"/>
  <c r="I77" i="7"/>
  <c r="J76" i="7"/>
  <c r="K76" i="7" s="1"/>
  <c r="I76" i="7"/>
  <c r="J75" i="7"/>
  <c r="K75" i="7" s="1"/>
  <c r="I75" i="7"/>
  <c r="J74" i="7"/>
  <c r="K74" i="7" s="1"/>
  <c r="I74" i="7"/>
  <c r="J73" i="7"/>
  <c r="K73" i="7" s="1"/>
  <c r="I73" i="7"/>
  <c r="J72" i="7"/>
  <c r="K72" i="7" s="1"/>
  <c r="I72" i="7"/>
  <c r="K71" i="7"/>
  <c r="J71" i="7"/>
  <c r="I71" i="7"/>
  <c r="J70" i="7"/>
  <c r="K70" i="7" s="1"/>
  <c r="I70" i="7"/>
  <c r="K69" i="7"/>
  <c r="J69" i="7"/>
  <c r="I69" i="7"/>
  <c r="J68" i="7"/>
  <c r="K68" i="7" s="1"/>
  <c r="I68" i="7"/>
  <c r="J67" i="7"/>
  <c r="K67" i="7" s="1"/>
  <c r="I67" i="7"/>
  <c r="J66" i="7"/>
  <c r="K66" i="7" s="1"/>
  <c r="I66" i="7"/>
  <c r="J65" i="7"/>
  <c r="K65" i="7" s="1"/>
  <c r="I65" i="7"/>
  <c r="J64" i="7"/>
  <c r="K64" i="7" s="1"/>
  <c r="I64" i="7"/>
  <c r="K63" i="7"/>
  <c r="J63" i="7"/>
  <c r="I63" i="7"/>
  <c r="J62" i="7"/>
  <c r="K62" i="7" s="1"/>
  <c r="I62" i="7"/>
  <c r="K61" i="7"/>
  <c r="J61" i="7"/>
  <c r="I61" i="7"/>
  <c r="J60" i="7"/>
  <c r="K60" i="7" s="1"/>
  <c r="I60" i="7"/>
  <c r="J59" i="7"/>
  <c r="K59" i="7" s="1"/>
  <c r="I59" i="7"/>
  <c r="J58" i="7"/>
  <c r="K58" i="7" s="1"/>
  <c r="I58" i="7"/>
  <c r="J57" i="7"/>
  <c r="K57" i="7" s="1"/>
  <c r="I57" i="7"/>
  <c r="J56" i="7"/>
  <c r="K56" i="7" s="1"/>
  <c r="I56" i="7"/>
  <c r="K55" i="7"/>
  <c r="J55" i="7"/>
  <c r="I55" i="7"/>
  <c r="J54" i="7"/>
  <c r="K54" i="7" s="1"/>
  <c r="I54" i="7"/>
  <c r="K53" i="7"/>
  <c r="J53" i="7"/>
  <c r="I53" i="7"/>
  <c r="J52" i="7"/>
  <c r="K52" i="7" s="1"/>
  <c r="I52" i="7"/>
  <c r="J51" i="7"/>
  <c r="K51" i="7" s="1"/>
  <c r="I51" i="7"/>
  <c r="J50" i="7"/>
  <c r="K50" i="7" s="1"/>
  <c r="I50" i="7"/>
  <c r="J49" i="7"/>
  <c r="K49" i="7" s="1"/>
  <c r="I49" i="7"/>
  <c r="J48" i="7"/>
  <c r="K48" i="7" s="1"/>
  <c r="I48" i="7"/>
  <c r="K47" i="7"/>
  <c r="J47" i="7"/>
  <c r="I47" i="7"/>
  <c r="J46" i="7"/>
  <c r="K46" i="7" s="1"/>
  <c r="I46" i="7"/>
  <c r="K45" i="7"/>
  <c r="J45" i="7"/>
  <c r="I45" i="7"/>
  <c r="J44" i="7"/>
  <c r="K44" i="7" s="1"/>
  <c r="I44" i="7"/>
  <c r="J43" i="7"/>
  <c r="K43" i="7" s="1"/>
  <c r="I43" i="7"/>
  <c r="J42" i="7"/>
  <c r="K42" i="7" s="1"/>
  <c r="I42" i="7"/>
  <c r="J41" i="7"/>
  <c r="K41" i="7" s="1"/>
  <c r="I41" i="7"/>
  <c r="J40" i="7"/>
  <c r="K40" i="7" s="1"/>
  <c r="I40" i="7"/>
  <c r="K39" i="7"/>
  <c r="J39" i="7"/>
  <c r="I39" i="7"/>
  <c r="J38" i="7"/>
  <c r="K38" i="7" s="1"/>
  <c r="I38" i="7"/>
  <c r="K37" i="7"/>
  <c r="J37" i="7"/>
  <c r="I37" i="7"/>
  <c r="J36" i="7"/>
  <c r="K36" i="7" s="1"/>
  <c r="I36" i="7"/>
  <c r="J35" i="7"/>
  <c r="K35" i="7" s="1"/>
  <c r="I35" i="7"/>
  <c r="J34" i="7"/>
  <c r="K34" i="7" s="1"/>
  <c r="I34" i="7"/>
  <c r="J33" i="7"/>
  <c r="K33" i="7" s="1"/>
  <c r="I33" i="7"/>
  <c r="J32" i="7"/>
  <c r="K32" i="7" s="1"/>
  <c r="I32" i="7"/>
  <c r="K31" i="7"/>
  <c r="J31" i="7"/>
  <c r="I31" i="7"/>
  <c r="J30" i="7"/>
  <c r="K30" i="7" s="1"/>
  <c r="I30" i="7"/>
  <c r="K29" i="7"/>
  <c r="J29" i="7"/>
  <c r="I29" i="7"/>
  <c r="J28" i="7"/>
  <c r="K28" i="7" s="1"/>
  <c r="I28" i="7"/>
  <c r="J27" i="7"/>
  <c r="K27" i="7" s="1"/>
  <c r="I27" i="7"/>
  <c r="J26" i="7"/>
  <c r="K26" i="7" s="1"/>
  <c r="I26" i="7"/>
  <c r="J25" i="7"/>
  <c r="K25" i="7" s="1"/>
  <c r="I25" i="7"/>
  <c r="J24" i="7"/>
  <c r="K24" i="7" s="1"/>
  <c r="I24" i="7"/>
  <c r="K23" i="7"/>
  <c r="J23" i="7"/>
  <c r="I23" i="7"/>
  <c r="J22" i="7"/>
  <c r="K22" i="7" s="1"/>
  <c r="I22" i="7"/>
  <c r="K21" i="7"/>
  <c r="J21" i="7"/>
  <c r="I21" i="7"/>
  <c r="J20" i="7"/>
  <c r="K20" i="7" s="1"/>
  <c r="I20" i="7"/>
  <c r="J19" i="7"/>
  <c r="K19" i="7" s="1"/>
  <c r="I19" i="7"/>
  <c r="J18" i="7"/>
  <c r="K18" i="7" s="1"/>
  <c r="I18" i="7"/>
  <c r="J17" i="7"/>
  <c r="K17" i="7" s="1"/>
  <c r="I17" i="7"/>
  <c r="J16" i="7"/>
  <c r="K16" i="7" s="1"/>
  <c r="I16" i="7"/>
  <c r="K15" i="7"/>
  <c r="J15" i="7"/>
  <c r="I15" i="7"/>
  <c r="J14" i="7"/>
  <c r="K14" i="7" s="1"/>
  <c r="I14" i="7"/>
  <c r="K13" i="7"/>
  <c r="J13" i="7"/>
  <c r="I13" i="7"/>
  <c r="J12" i="7"/>
  <c r="K12" i="7" s="1"/>
  <c r="I12" i="7"/>
  <c r="J11" i="7"/>
  <c r="K11" i="7" s="1"/>
  <c r="I11" i="7"/>
  <c r="J10" i="7"/>
  <c r="K10" i="7" s="1"/>
  <c r="I10" i="7"/>
  <c r="J9" i="7"/>
  <c r="K9" i="7" s="1"/>
  <c r="I9" i="7"/>
  <c r="J8" i="7"/>
  <c r="K8" i="7" s="1"/>
  <c r="I8" i="7"/>
  <c r="K7" i="7"/>
  <c r="J7" i="7"/>
  <c r="I7" i="7"/>
  <c r="K6" i="7"/>
  <c r="J6" i="7"/>
  <c r="I6" i="7"/>
  <c r="A8" i="7"/>
  <c r="A9" i="7" s="1"/>
  <c r="A10" i="7" s="1"/>
  <c r="A11" i="7" s="1"/>
  <c r="A12" i="7" s="1"/>
  <c r="A13" i="7" s="1"/>
  <c r="A14" i="7" s="1"/>
  <c r="A15" i="7" s="1"/>
  <c r="A16" i="7" s="1"/>
  <c r="A17" i="7" s="1"/>
  <c r="A18" i="7" s="1"/>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A47" i="7" s="1"/>
  <c r="A48" i="7" s="1"/>
  <c r="A49" i="7" s="1"/>
  <c r="A50" i="7" s="1"/>
  <c r="A51" i="7" s="1"/>
  <c r="A52" i="7" s="1"/>
  <c r="A53" i="7" s="1"/>
  <c r="A54" i="7" s="1"/>
  <c r="A55" i="7" s="1"/>
  <c r="A56" i="7" s="1"/>
  <c r="A57" i="7" s="1"/>
  <c r="A58" i="7" s="1"/>
  <c r="A59" i="7" s="1"/>
  <c r="A60" i="7" s="1"/>
  <c r="A61" i="7" s="1"/>
  <c r="A62" i="7" s="1"/>
  <c r="A63" i="7" s="1"/>
  <c r="A64" i="7" s="1"/>
  <c r="A65" i="7" s="1"/>
  <c r="A66" i="7" s="1"/>
  <c r="A67" i="7" s="1"/>
  <c r="A68" i="7" s="1"/>
  <c r="A69" i="7" s="1"/>
  <c r="A70" i="7" s="1"/>
  <c r="A71" i="7" s="1"/>
  <c r="A72" i="7" s="1"/>
  <c r="A73" i="7" s="1"/>
  <c r="A74" i="7" s="1"/>
  <c r="A75" i="7" s="1"/>
  <c r="A76" i="7" s="1"/>
  <c r="A77" i="7" s="1"/>
  <c r="A78" i="7" s="1"/>
  <c r="A79" i="7" s="1"/>
  <c r="A7" i="7"/>
  <c r="J9" i="5"/>
  <c r="K9" i="5" s="1"/>
  <c r="I9" i="5"/>
  <c r="J7" i="5"/>
  <c r="K7" i="5" s="1"/>
  <c r="I7" i="5"/>
  <c r="J7" i="8"/>
  <c r="K7" i="8" s="1"/>
  <c r="K8" i="8" s="1"/>
  <c r="I7" i="8"/>
  <c r="J16" i="6"/>
  <c r="K16" i="6" s="1"/>
  <c r="I16" i="6"/>
  <c r="J15" i="6"/>
  <c r="K15" i="6" s="1"/>
  <c r="I15" i="6"/>
  <c r="J14" i="6"/>
  <c r="K14" i="6" s="1"/>
  <c r="I14" i="6"/>
  <c r="J13" i="6"/>
  <c r="K13" i="6" s="1"/>
  <c r="I13" i="6"/>
  <c r="J12" i="6"/>
  <c r="K12" i="6" s="1"/>
  <c r="I12" i="6"/>
  <c r="J11" i="6"/>
  <c r="K11" i="6" s="1"/>
  <c r="I11" i="6"/>
  <c r="J10" i="6"/>
  <c r="K10" i="6" s="1"/>
  <c r="I10" i="6"/>
  <c r="J9" i="6"/>
  <c r="K9" i="6" s="1"/>
  <c r="I9" i="6"/>
  <c r="J8" i="6"/>
  <c r="K8" i="6" s="1"/>
  <c r="I8" i="6"/>
  <c r="J7" i="6"/>
  <c r="K7" i="6" s="1"/>
  <c r="I7" i="6"/>
  <c r="J31" i="3"/>
  <c r="K31" i="3" s="1"/>
  <c r="I31" i="3"/>
  <c r="J30" i="3"/>
  <c r="K30" i="3" s="1"/>
  <c r="I30" i="3"/>
  <c r="J29" i="3"/>
  <c r="K29" i="3" s="1"/>
  <c r="I29" i="3"/>
  <c r="J28" i="3"/>
  <c r="K28" i="3" s="1"/>
  <c r="I28" i="3"/>
  <c r="J27" i="3"/>
  <c r="K27" i="3" s="1"/>
  <c r="I27" i="3"/>
  <c r="J26" i="3"/>
  <c r="K26" i="3" s="1"/>
  <c r="I26" i="3"/>
  <c r="J25" i="3"/>
  <c r="K25" i="3" s="1"/>
  <c r="I25" i="3"/>
  <c r="J24" i="3"/>
  <c r="K24" i="3" s="1"/>
  <c r="I24" i="3"/>
  <c r="J23" i="3"/>
  <c r="K23" i="3" s="1"/>
  <c r="I23" i="3"/>
  <c r="J22" i="3"/>
  <c r="K22" i="3" s="1"/>
  <c r="I22" i="3"/>
  <c r="J21" i="3"/>
  <c r="K21" i="3" s="1"/>
  <c r="I21" i="3"/>
  <c r="J20" i="3"/>
  <c r="K20" i="3" s="1"/>
  <c r="I20" i="3"/>
  <c r="J19" i="3"/>
  <c r="K19" i="3" s="1"/>
  <c r="I19" i="3"/>
  <c r="J18" i="3"/>
  <c r="K18" i="3" s="1"/>
  <c r="I18" i="3"/>
  <c r="J17" i="3"/>
  <c r="K17" i="3" s="1"/>
  <c r="I17" i="3"/>
  <c r="J16" i="3"/>
  <c r="K16" i="3" s="1"/>
  <c r="I16" i="3"/>
  <c r="J15" i="3"/>
  <c r="K15" i="3" s="1"/>
  <c r="I15" i="3"/>
  <c r="J14" i="3"/>
  <c r="K14" i="3" s="1"/>
  <c r="I14" i="3"/>
  <c r="J13" i="3"/>
  <c r="K13" i="3" s="1"/>
  <c r="I13" i="3"/>
  <c r="J12" i="3"/>
  <c r="K12" i="3" s="1"/>
  <c r="I12" i="3"/>
  <c r="K11" i="3"/>
  <c r="J11" i="3"/>
  <c r="I11" i="3"/>
  <c r="J10" i="3"/>
  <c r="K10" i="3" s="1"/>
  <c r="I10" i="3"/>
  <c r="J9" i="3"/>
  <c r="K9" i="3" s="1"/>
  <c r="I9" i="3"/>
  <c r="J8" i="3"/>
  <c r="K8" i="3" s="1"/>
  <c r="I8" i="3"/>
  <c r="J7" i="3"/>
  <c r="K7" i="3" s="1"/>
  <c r="I7" i="3"/>
  <c r="J27" i="2"/>
  <c r="K27" i="2" s="1"/>
  <c r="I27" i="2"/>
  <c r="J26" i="2"/>
  <c r="K26" i="2" s="1"/>
  <c r="I26" i="2"/>
  <c r="J25" i="2"/>
  <c r="K25" i="2" s="1"/>
  <c r="I25" i="2"/>
  <c r="J24" i="2"/>
  <c r="K24" i="2" s="1"/>
  <c r="I24" i="2"/>
  <c r="J23" i="2"/>
  <c r="K23" i="2" s="1"/>
  <c r="I23" i="2"/>
  <c r="J22" i="2"/>
  <c r="K22" i="2" s="1"/>
  <c r="I22" i="2"/>
  <c r="K21" i="2"/>
  <c r="J21" i="2"/>
  <c r="I21" i="2"/>
  <c r="J20" i="2"/>
  <c r="K20" i="2" s="1"/>
  <c r="I20" i="2"/>
  <c r="K19" i="2"/>
  <c r="J19" i="2"/>
  <c r="I19" i="2"/>
  <c r="J18" i="2"/>
  <c r="K18" i="2" s="1"/>
  <c r="I18" i="2"/>
  <c r="J17" i="2"/>
  <c r="K17" i="2" s="1"/>
  <c r="I17" i="2"/>
  <c r="J16" i="2"/>
  <c r="K16" i="2" s="1"/>
  <c r="I16" i="2"/>
  <c r="J15" i="2"/>
  <c r="K15" i="2" s="1"/>
  <c r="I15" i="2"/>
  <c r="J14" i="2"/>
  <c r="K14" i="2" s="1"/>
  <c r="I14" i="2"/>
  <c r="K13" i="2"/>
  <c r="J13" i="2"/>
  <c r="I13" i="2"/>
  <c r="J12" i="2"/>
  <c r="K12" i="2" s="1"/>
  <c r="I12" i="2"/>
  <c r="K11" i="2"/>
  <c r="J11" i="2"/>
  <c r="I11" i="2"/>
  <c r="J10" i="2"/>
  <c r="K10" i="2" s="1"/>
  <c r="I10" i="2"/>
  <c r="J9" i="2"/>
  <c r="K9" i="2" s="1"/>
  <c r="I9" i="2"/>
  <c r="J8" i="2"/>
  <c r="K8" i="2" s="1"/>
  <c r="I8" i="2"/>
  <c r="J7" i="2"/>
  <c r="K7" i="2" s="1"/>
  <c r="I7" i="2"/>
  <c r="J6" i="5"/>
  <c r="K6" i="5" s="1"/>
  <c r="I6" i="5"/>
  <c r="J6" i="8"/>
  <c r="K6" i="8" s="1"/>
  <c r="I6" i="8"/>
  <c r="J6" i="6"/>
  <c r="K6" i="6" s="1"/>
  <c r="I6" i="6"/>
  <c r="J6" i="3"/>
  <c r="K6" i="3" s="1"/>
  <c r="I6" i="3"/>
  <c r="J6" i="2"/>
  <c r="K6" i="2" s="1"/>
  <c r="I6" i="2"/>
  <c r="K17" i="6" l="1"/>
  <c r="K32" i="3"/>
  <c r="K28" i="2"/>
  <c r="K80" i="7"/>
</calcChain>
</file>

<file path=xl/sharedStrings.xml><?xml version="1.0" encoding="utf-8"?>
<sst xmlns="http://schemas.openxmlformats.org/spreadsheetml/2006/main" count="771" uniqueCount="351">
  <si>
    <t xml:space="preserve">Lp.   </t>
  </si>
  <si>
    <t>J.m.</t>
  </si>
  <si>
    <t>Ilość</t>
  </si>
  <si>
    <t xml:space="preserve">Nazwa Towaru </t>
  </si>
  <si>
    <t>Cena netto</t>
  </si>
  <si>
    <t>kg</t>
  </si>
  <si>
    <t xml:space="preserve">FORMULARZ CENOWY </t>
  </si>
  <si>
    <t>szt</t>
  </si>
  <si>
    <t>Termin przydatności od daty dostawy</t>
  </si>
  <si>
    <t>1) Wygląd: zdrowe (bez śladów gnicia i pleśni),wolne od szkodników i uszkodzeń przez nich wyrządzonych, nie zwiędnięte, czyste, nieuszkodzone;
2) Barwa: Typowa dla odmiany;
3) Smak i zapach: niedopuszczalny obcy smak, posmak czy zapach;
4) Jednolitość: jednolite w opakowaniu pod względem pochodzenia, jakości, wielkości i możliwie w tym samym stopniu dojrzałości i rozwoju;
5) Opakowanie: towar winien być przewożony w opakowaniach do tego przeznaczonych wykonanych z materiałów przeznaczonych do kontaktu z żywnością, nie uszkodzone, nie zamoczone i czyste, bez śladów pleśni i obcych zapachów;
6) Wymagany dokument HDI; Ziemniaki – wymagany przy fakturze nr dystrybutora.</t>
  </si>
  <si>
    <t>Razem zamówienie podstawowe (kwotę brutto należy przenieść do formularza ofertowego)</t>
  </si>
  <si>
    <t>Ananas w puszce</t>
  </si>
  <si>
    <t>Chrzan tarty</t>
  </si>
  <si>
    <t>Cukier biały</t>
  </si>
  <si>
    <t>Czosnek granulowany</t>
  </si>
  <si>
    <t xml:space="preserve">opakowanie jednostkowe 20g, klasa I, opakowanie nieprzeźroczyste, jakość klasa I, typu prymat </t>
  </si>
  <si>
    <t>bez dodatku cukru, opakowanie jednostkowe 400g, jakość klasa I</t>
  </si>
  <si>
    <t xml:space="preserve">suszona, ziarna zbliżone do odmiany, jednorodne odmiany, zdrowe, czyste bez śladów uszkodzeń mechanicznych, klasa I, opakowaniu o wadze 1kg. </t>
  </si>
  <si>
    <t xml:space="preserve">Gałka muszkatołowa mielona </t>
  </si>
  <si>
    <t>opakowanie jednostkowe 14 g, klasa I, opakowanie nieprzeźroczyste, typu prymat</t>
  </si>
  <si>
    <t xml:space="preserve">Groch łuskany </t>
  </si>
  <si>
    <t>Herbata owcowa</t>
  </si>
  <si>
    <t xml:space="preserve">Jabłka prażone </t>
  </si>
  <si>
    <t xml:space="preserve">min. Zawartość jabłek w kawałkach 90%, szklany słoik o wadze od 780 g do 900 g, </t>
  </si>
  <si>
    <t>Jajka kurze</t>
  </si>
  <si>
    <t xml:space="preserve">Jogurt naturalny </t>
  </si>
  <si>
    <t>Jogurt typu greckiego</t>
  </si>
  <si>
    <t xml:space="preserve">Kasza bulgur </t>
  </si>
  <si>
    <t xml:space="preserve">Kasza gryczana palona </t>
  </si>
  <si>
    <t xml:space="preserve">Kasza jeczmienna wiejska </t>
  </si>
  <si>
    <t>Koncentrat owocowy</t>
  </si>
  <si>
    <t>Produkt przeznaczony do rozcieńczania, bez dodatku cukru, różne smaki, 100% koncentrat, opakowanie o masie 1kg, typu purena</t>
  </si>
  <si>
    <t xml:space="preserve">Koncentrat pomidorowy </t>
  </si>
  <si>
    <t>Kukurydza konserwowa</t>
  </si>
  <si>
    <t xml:space="preserve">Kuskus perłowy </t>
  </si>
  <si>
    <t xml:space="preserve">Majeranek </t>
  </si>
  <si>
    <t xml:space="preserve">opakowanie jednostkowe 13g, klasa I, opakowanie nieprzeźroczyste, jakość klasa I, typu prymat </t>
  </si>
  <si>
    <t>Majonez</t>
  </si>
  <si>
    <t xml:space="preserve">słoik o pojemności 700 ml, skład: olej rzepakowy rafinowany, musztarda, gorczyca, cukier, sól, woda, żółtka jaj kurzych lub podobny, typu kielecki </t>
  </si>
  <si>
    <t xml:space="preserve">Makaron pszenny kokardki </t>
  </si>
  <si>
    <t>Makaron pszenny łazanki</t>
  </si>
  <si>
    <t>Makaron pszenny świderki</t>
  </si>
  <si>
    <t xml:space="preserve">Makaron ze 100% semoliny pszenicy durum, po ugotowaniu konsystencja stała nie powinien się sklejać, bez dodatków i ulepszaczy, opakowania jednostkowe 500 g  jakość  klasa I, typy pirmo gusto </t>
  </si>
  <si>
    <t xml:space="preserve">Makron pszenny nitki </t>
  </si>
  <si>
    <t xml:space="preserve">skład: mąka makaronowa pszenna, jaja z chowu ściółkowego przyprawa: kurkuma, opakowanie jednostkowe 400g,  typu lubella </t>
  </si>
  <si>
    <t xml:space="preserve">Makron pszenny penne </t>
  </si>
  <si>
    <t xml:space="preserve">Makaron ze 100% semoliny pszenicy durum, po ugotowaniu konsystencja stała nie powinien się sklejać, bez dodatków i ulepszaczy, opakowania jednostkowe 500 g  jakość  klasa I, typu primo gusto </t>
  </si>
  <si>
    <t xml:space="preserve">Masło 82% </t>
  </si>
  <si>
    <t>Mąka pszenna</t>
  </si>
  <si>
    <t>typ 450, opakowania jednostkowe 1 kg, torebki papierowe, jakość  klasa I</t>
  </si>
  <si>
    <t>naturalny, polski,  opakowanie słoik szklany o masie 1200g, jakość klasa I</t>
  </si>
  <si>
    <t>Mleko 2%</t>
  </si>
  <si>
    <t xml:space="preserve">Ocet jabłkowy </t>
  </si>
  <si>
    <t>niefiltrowany, niepasteryzowany, bez dodatku wody, naturalnie mętny, bez dodatku wzmacniaczy, konserwantów, sztucznych barwników, otrzymany przez naturalną fermentację, produkt w 100% naturalny, opakowanie szklana butelka 500ml</t>
  </si>
  <si>
    <t xml:space="preserve">Ogórki konserwowe </t>
  </si>
  <si>
    <t xml:space="preserve">Olej rzepakowy </t>
  </si>
  <si>
    <t>Papryka ostra</t>
  </si>
  <si>
    <t>Papryka słodka</t>
  </si>
  <si>
    <t>Papryka wędzona</t>
  </si>
  <si>
    <t xml:space="preserve">Pestki dyni </t>
  </si>
  <si>
    <t>pestki całe, oznakowanie powinno zawierać nazwę producenta, adres, masę netto produktu, datę i termin produkcji oraz datę  przydatności do spożycia oraz warunki przechowywania, produkt wolny od konserwantów, bez zawartości dwutlenku siarki(E220), klasa I, opakowanie 1kg</t>
  </si>
  <si>
    <t xml:space="preserve">Pieprz cytrynowy </t>
  </si>
  <si>
    <t xml:space="preserve">Pieprz czarny mielony </t>
  </si>
  <si>
    <t>Pieprz ziołowy</t>
  </si>
  <si>
    <t>Pomidory z puszki</t>
  </si>
  <si>
    <t xml:space="preserve">pomidory siekane, min. Zawartość pomidorów 70%, puszka o masie netto 2,5 kg </t>
  </si>
  <si>
    <t xml:space="preserve">Przyprawa do kurczaka </t>
  </si>
  <si>
    <t xml:space="preserve">Ryż basmatii </t>
  </si>
  <si>
    <t>preparowany termicznie, po ugotowaniu ziarna sypkie, lekkie, puszyste, niesklejone, ziarna powinny się rozdzielać, opakowania 1kg, jakość  klasa I</t>
  </si>
  <si>
    <t xml:space="preserve">Ryż paraboliczny </t>
  </si>
  <si>
    <t xml:space="preserve">Ser mozzarella </t>
  </si>
  <si>
    <t xml:space="preserve">Serek mascarpone </t>
  </si>
  <si>
    <t xml:space="preserve">Serek śmietankowy </t>
  </si>
  <si>
    <t xml:space="preserve">Słonecznik łuskany </t>
  </si>
  <si>
    <t>Sól</t>
  </si>
  <si>
    <t xml:space="preserve">sól o obniżonej zawartości sodu (sodowo – potasowa), warzona, spożywcza, opakowanie jednostkowe 1kg,  jakość  klasa I </t>
  </si>
  <si>
    <t>Śmietanka UHT 12%</t>
  </si>
  <si>
    <t>Śmietanka UHT 18%</t>
  </si>
  <si>
    <t xml:space="preserve">Twaróg półtłsuty </t>
  </si>
  <si>
    <t>Żur w butelce</t>
  </si>
  <si>
    <t xml:space="preserve">szt. </t>
  </si>
  <si>
    <t xml:space="preserve">kg </t>
  </si>
  <si>
    <t>Opis</t>
  </si>
  <si>
    <t>6 miesięcy</t>
  </si>
  <si>
    <t>21 dni</t>
  </si>
  <si>
    <t xml:space="preserve">1. Wszystkie artykuły suche powinny być pakowane w czyste opakowania jednostkowe przeznaczone do kontaktu z żywnością chroniące zawartość przed uszkodzeniem. Kasze powinny być suche, bez obecności szkodników oraz uszkodzeń przez nich wyrządzonych, bez śladów pleśni czy wilgoci. Niedopuszczalne są produkty uszkodzone, połamane, a także zniszczone lub otwarte opakowania albo hermetycznie nieszczelne, bądź dostarczane w opakowaniach zastępczych/nieoryginalnych. </t>
  </si>
  <si>
    <t xml:space="preserve">2. Zapewnienie transportu samochodem przystosowanym do przewozu żywności wymagającej przechowywania w warunkach chłodniczych  0-4 ℃ lub nie wymagającej przechowywania w obniżonych temperaturach maks. Do 20 ℃. Dostawa żywności musi przebiegać zgodnie z procedurami systemu HACCP. </t>
  </si>
  <si>
    <t>Banany</t>
  </si>
  <si>
    <t>Buraki czerwone</t>
  </si>
  <si>
    <t>Cebula</t>
  </si>
  <si>
    <t xml:space="preserve">Cebula czerwona </t>
  </si>
  <si>
    <t>Cytryny</t>
  </si>
  <si>
    <t xml:space="preserve">Czosnek świeży w główkach </t>
  </si>
  <si>
    <t xml:space="preserve">Gruszka deserowa </t>
  </si>
  <si>
    <t xml:space="preserve">Imbir korzeń świeży </t>
  </si>
  <si>
    <t xml:space="preserve">bez uszkodzeń mechanicznych, bez ciemnych plam, kolor odpowiedni  dla produktu klasy I, barwa charakterystyczna dla produktu </t>
  </si>
  <si>
    <t xml:space="preserve">Jabłka </t>
  </si>
  <si>
    <t xml:space="preserve">Kapusta biała </t>
  </si>
  <si>
    <t>Kapusta czerwona</t>
  </si>
  <si>
    <t xml:space="preserve">Kapusta kiszona </t>
  </si>
  <si>
    <t xml:space="preserve">Kapusta pekińska </t>
  </si>
  <si>
    <t>Koperek</t>
  </si>
  <si>
    <t>Mandarynki</t>
  </si>
  <si>
    <t>Marchew</t>
  </si>
  <si>
    <t>Natka pietruszki</t>
  </si>
  <si>
    <t xml:space="preserve">Ogórki kiszone </t>
  </si>
  <si>
    <t>Ogórki świeże</t>
  </si>
  <si>
    <t xml:space="preserve">Papryka czerwona </t>
  </si>
  <si>
    <t xml:space="preserve">Pieczarki </t>
  </si>
  <si>
    <t xml:space="preserve">Pietruszka korzeń </t>
  </si>
  <si>
    <t xml:space="preserve">Pomidorki koktajlowe </t>
  </si>
  <si>
    <t>Pomidory</t>
  </si>
  <si>
    <t>Por</t>
  </si>
  <si>
    <t xml:space="preserve">Rzodkiewka </t>
  </si>
  <si>
    <t>Sałata lodowa</t>
  </si>
  <si>
    <t xml:space="preserve">Seler korzeń </t>
  </si>
  <si>
    <t>Truskawki świeże</t>
  </si>
  <si>
    <t>świeże, zdrowe, owoce koloru czerwonego, nienadmarznięty, czysty, o słodkim smaku, bez śladów uszkodzeń mechanicznych</t>
  </si>
  <si>
    <t xml:space="preserve">Ziemniaki </t>
  </si>
  <si>
    <t xml:space="preserve">myte, zdrowe, czyste, suche, jednoodmianowe, o kształcie typowym dla danej odmiany, o dobrym smaku, bez śladów uszkodzeń mechanicznych, kraj pochodzenia Polska, worki o wadze 15 kg. </t>
  </si>
  <si>
    <t xml:space="preserve">7 dni </t>
  </si>
  <si>
    <t xml:space="preserve">7) Zapewnienie transportu samochodem przystosowanym do przewozu żywności wymagającej przechowywania w warunkach chłodniczych 0-4℃ lub nie wymagającej przechowywania w obniżonych temperaturach maks. Do 20℃. Dostawa żywności musi przebiegać zgodnie z procedurami systemu HACCP. </t>
  </si>
  <si>
    <t>Boczek wędzony</t>
  </si>
  <si>
    <t xml:space="preserve">Filet z indyka b/k, bez skóry </t>
  </si>
  <si>
    <t xml:space="preserve">Filet z kurczaka b/k, bez skóry </t>
  </si>
  <si>
    <t xml:space="preserve">Kiełbasa wieprzowa biała </t>
  </si>
  <si>
    <t xml:space="preserve">Kiełbasa wieprzowa </t>
  </si>
  <si>
    <t xml:space="preserve">Łopatka wieprzowa b/k, bez skóry </t>
  </si>
  <si>
    <t>Mięso kl. I - ubite i porcjowane w kraju. Mięso chude i nieścięgniste o barwie bladoróżowej do czerwonej - dopuszczalny tłuszcz międzymięśniowy do 15 %, niedopuszczalny tłuszcz zewnętrzny. Barwa tłuszczu biała z odcieniem kremowym lub lekko różowym. . Powierzchnia sucha, matowa. Zapach - swoisty, charakterystyczny dla wieprzowiny bez oznak zaparzenia i rozpoczynającego się psucia. Niedopuszczalny zapach płciowy. Przekrój - lekko wilgotny, sok mięsny przeźroczysty. Mięso świeże, bez oznak wcześniejszego mrożenia.</t>
  </si>
  <si>
    <t xml:space="preserve">Schab wieprzowy b/k </t>
  </si>
  <si>
    <t xml:space="preserve">Skrzydła z indyka </t>
  </si>
  <si>
    <t xml:space="preserve">Ćwiartka z kurczaka </t>
  </si>
  <si>
    <t xml:space="preserve">Szynka wieprzowa "kulka", b/k, bez skóry </t>
  </si>
  <si>
    <t xml:space="preserve">Udko z kurczaka </t>
  </si>
  <si>
    <t xml:space="preserve">Udko z kurczaka b/k, bez skóry </t>
  </si>
  <si>
    <t xml:space="preserve">Wołowina zrazowa górna </t>
  </si>
  <si>
    <t xml:space="preserve">Żebreka wieprzowe "trójkąty" </t>
  </si>
  <si>
    <t>Kości wieprzowe wędzone</t>
  </si>
  <si>
    <t xml:space="preserve">Wyroby z mięsa krajowego, bez wzmacniaczy smaku i substancji zagęszczających.  </t>
  </si>
  <si>
    <t>Polędwiczka wieprzowa</t>
  </si>
  <si>
    <t xml:space="preserve">Karkówka wieprzowa b/k </t>
  </si>
  <si>
    <t xml:space="preserve">Cechy dyskwalifikujące towar:
obce posmaki, zapachy,oślizgłość, nalot pleśni, barwa szarozielona, w przypadku wątroby występowanie pozostałości po rozlaniu woreczka żółciowego, skrzepów krwi, zazielenienie stosowanie środków konserwujących np. octanów, soli peklowej itp., objawy obniżenia jędrności i elastyczności,obecność bakterii salmonelli, gronkowców chorobotwórczych i z grupy coli, obecność szkodników oraz ich pozostałości, brak oznakowania opakowań, ich uszkodzenia mechaniczne, zabrudzenia, brak Handlowego Dokumentu Identyfikującego warunki termiczne transportu lub temperatura surowców nie odpowiadająca wymaganiom.  Zamawiający zastrzega, że wielkość przedmiotu zamówienia - ilości produktów w poszczególnych  pozycjach może ulec zmianie. </t>
  </si>
  <si>
    <t xml:space="preserve">Agrest </t>
  </si>
  <si>
    <t xml:space="preserve">Brokuły </t>
  </si>
  <si>
    <t>Dynia kostka</t>
  </si>
  <si>
    <t xml:space="preserve">Fasolka szpragowa cięta zielona </t>
  </si>
  <si>
    <t xml:space="preserve">Groszek zielony </t>
  </si>
  <si>
    <t xml:space="preserve">Kalafior </t>
  </si>
  <si>
    <t xml:space="preserve">Kukurydza ziarno </t>
  </si>
  <si>
    <t xml:space="preserve">Maliny całe </t>
  </si>
  <si>
    <t xml:space="preserve">Marchewka z groszkiem </t>
  </si>
  <si>
    <t>Mieszanka chińska</t>
  </si>
  <si>
    <t xml:space="preserve">Mieszanka owocowa leśna </t>
  </si>
  <si>
    <t>Mieszanka owocowa z truskawką</t>
  </si>
  <si>
    <t xml:space="preserve">Mieszanka ryżowo- warzywna </t>
  </si>
  <si>
    <t xml:space="preserve">Paluszki rybne z mintaja </t>
  </si>
  <si>
    <t xml:space="preserve">Rabarbar </t>
  </si>
  <si>
    <t xml:space="preserve">Szpinak liście </t>
  </si>
  <si>
    <t xml:space="preserve">Truskawki </t>
  </si>
  <si>
    <t xml:space="preserve">Warzywa na patelnie </t>
  </si>
  <si>
    <t>Wiśnie drylowane</t>
  </si>
  <si>
    <t>Włoszczyzna w paski</t>
  </si>
  <si>
    <t>Kopytka</t>
  </si>
  <si>
    <t>świeże, niepopękane, barwa: charakterystyczna dla danego wyrobu, opakowanie jednostkowe 1kg, bez uszkodzeń mechanicznych</t>
  </si>
  <si>
    <t>świeże, barwa: charakterystyczna dla danego wyrobu, jednakowej wielkości, niepopękane, opakowanie jednostkowe 1kg, bez uszkodzeń mechanicznych</t>
  </si>
  <si>
    <t>Pierogi ruskie</t>
  </si>
  <si>
    <t>świeże,  pierogi szczelnie zlepione, niepopękane, barwa: charakterystyczna dla danego wyrobu,  jednakowej wielkości, opakowanie jednostkowe 1kg, bez uszkodzeń mechanicznych</t>
  </si>
  <si>
    <t xml:space="preserve">Produkty garmażeryjne  powinny być pakowane w czyste opakowania jednostkowe przeznaczone do kontaktu z żywnością chroniące zawartość przed uszkodzeniem. Powinny być bez śladów pleśni. Niedopuszczalne są produkty uszkodzone, połamane, a także zniszczone lub otwarte opakowania albo hermetycznie nieszczelne. Obowiązkowe są karty charakterystyki produktów. </t>
  </si>
  <si>
    <t xml:space="preserve">Filet z łososia świeży </t>
  </si>
  <si>
    <t xml:space="preserve">produkt świeży, ze skórą, dostarczony w warunkach chłodniczych, z małą zawartością ości, filet zwarty, mięsisty, o odpowiedni kolorze oraz zapachu </t>
  </si>
  <si>
    <t xml:space="preserve">Bułka tarta </t>
  </si>
  <si>
    <t xml:space="preserve">Zapewnienie transportu samochodem przystosowanym do przewozu żywności nie wymagającej przechowywania w obniżonych temperaturach maks. Do 20 ℃. Dostawa żywności musi przebiegać zgodnie z procedurami systemu HACCP. </t>
  </si>
  <si>
    <t>14 dni</t>
  </si>
  <si>
    <t xml:space="preserve">12 miesięcy </t>
  </si>
  <si>
    <t>2 miesiące</t>
  </si>
  <si>
    <t xml:space="preserve">3 dni </t>
  </si>
  <si>
    <t xml:space="preserve">1 dzień </t>
  </si>
  <si>
    <t xml:space="preserve">6 miesięcy </t>
  </si>
  <si>
    <t>CZĘŚĆ 2 - dostawa warzyw i owoców</t>
  </si>
  <si>
    <t>CZĘŚĆ 5 - dostawa wyrobów garmażeryjnych</t>
  </si>
  <si>
    <t>CZĘŚĆ 6 - dostawa ryb</t>
  </si>
  <si>
    <t>CZĘŚĆ 7 - dostawa pieczywa i wyrobów piekarniczych</t>
  </si>
  <si>
    <t>produkt spożywczy otrzymany ze świeżych, pozbawionych skórki tartych korzeni chrzanu, kwasku cytrynowego z dodatkiem soli i cukru, struktura – przetarta masa z zawartością drobnych fragmentów korzeni chrzanu, smak i zapach – charakterystyczny dla chrzanu, lekko piekący, kwaśnosłodki, zawartość soli kuchennej nie więcej niż – 2,0 %, barwa biała lub biało kremowa, opakowania słoiki o pojemności 190 g, zawierające nie więcej niż 10 g tłuszczu w 100 g/ ml produktu gotowego do spożycia, jakość klasa I</t>
  </si>
  <si>
    <t xml:space="preserve">po zaparzeniu esencjonalny napar, wyraźnie wyczuwalny smak herbaty, po zaparzeniu kolor różowo-fioletowy, bez obcych zapachów, opakowanie jednastkowe od 50g do 80g,   jakość klasa I, typu herbapol </t>
  </si>
  <si>
    <t>gęsty skondensowany przecier pomidorowy wyprodukowany wyłącznie z pomidorów. Konsystencja stała w formie pasty, kolor czerwony, produkt nie zawiera żadnych konserwantów ani substancji dodatkowych. Zawartości pomidorów w produkcie nie mniej niż 28-30%,jednostkowe 850 g, jakość  klasa I</t>
  </si>
  <si>
    <t xml:space="preserve">pochodzący z zaren semoliny, drobne kulczeczki makronu, w opakowaniach o masie 3 kg, jakość, klasa I, typu melvit </t>
  </si>
  <si>
    <t xml:space="preserve">po ugotowaniu konsystencja stała nie powinien się sklejać, bez dodatków i ulepszaczy, opakowania jednostkowe 400g  jakość  klasa I, typu lubella </t>
  </si>
  <si>
    <t xml:space="preserve">po ugotowaniu konsystencja stała nie powinien się sklejać, bez dodatków i ulepszaczy, opakowania jednostkowe 400 g jakość  klasa I, </t>
  </si>
  <si>
    <t xml:space="preserve">skład: mleko pasteryzowane, sól, bakterie fermentacji mlekowej, podpuszczkę mikrobiologiczną, bez tłuszczów roślinych, bez konserwantów, </t>
  </si>
  <si>
    <t xml:space="preserve">Śmietanka kwaszona 12% </t>
  </si>
  <si>
    <t>świeża, zdrowa, czysta, sucha, nienadmarznięta, bez śladów uszkodzeń mechanicznych, w pęczkach.</t>
  </si>
  <si>
    <t>świeża, zdrowa, czysta, sucha, nienadmarznięta, bez śladów uszkodzeń mechanicznych, waga od 400g do 500g.</t>
  </si>
  <si>
    <t>Wyroby z mięsa krajowego, bez wzmacniaczy smaku i substancji zagęszczających. Nie dopuszcza się stosowania mięsa odkostnionego mechanicznie od kości oraz dostarczania wyrobów blokowych, drobno rozdrobnionych i homogenizowanych.</t>
  </si>
  <si>
    <t>Dostarczane tuszki oraz elementy muszą spełniać kryteria dla elementów zaliczanych do klasy handlowej "A", powinny posiadać dobrą budowę, tkanka mięśniowa musi być pełna, piersi dobrze rozwinięte, szerokie, długie i umięśnione nogi. Grzbiet i nogi tuszek powinny być pokryte cienką, równomierną warstwą tłuszczu. Na tuszkach i elementach drobiowych niedopuszczalne są pozostałości piór. Świeże mięso drobiowe nie może wykazywać żadnych oznak wcześniejszego mrożenia. Tuszki i elementy drobiowe muszą być dostarczane nienaruszone, czyste, wolne od jakichkolwiek widocznych substancji obcych, zabrudzeń lub krwi, bez obcego zapachu, bez wystających złamanych kości, bez poważnych stłuczeń, bez widocznych plam krwistych, z wyjątkiem małych i niezauważalnych. mięśnie piersiowe muszą być pozbawione skóry, kości i ścięgien. Dopuszcza się niewielkie rozerwania oraz nacięcia mięśni, powstałe podczas oddzielania skóry i kośćca. Zapach i barwa muszą być naturalne. Niedopuszczalne są obce zapachy, mogące świadczyć o zachodzących procesach rozkładu mięsa.</t>
  </si>
  <si>
    <t xml:space="preserve">zawartość mięsa z szynki -  min.70 %, Wyroby z mięsa krajowego. Nie dopuszcza się stosowania mięsa odkostnionego mechanicznie od kości oraz dostraczania wyrobów blokowych, drobno rozdrobionych i homogenizowanych </t>
  </si>
  <si>
    <t xml:space="preserve">Zapewnienie transportu samochodem przystosowanym do przewozu żywności wymagającej przechowywania w warunkach chłodniczych od 0-4 ℃. Dostawa żywności musi przebiegać zgodnie z procedurami systemu HACCP. </t>
  </si>
  <si>
    <t xml:space="preserve">Mieszanka warzywna 7- składnikowa na zupę </t>
  </si>
  <si>
    <t xml:space="preserve">Kotlet de volaille </t>
  </si>
  <si>
    <t xml:space="preserve">Pierogi z serem </t>
  </si>
  <si>
    <t xml:space="preserve">produkt świeży, bez skóry, dostarczony w warunkach chłodniczych, z małą zawartością ości, filet zwarty, mięsisty, o odpowiedni kolorze oraz zapachu </t>
  </si>
  <si>
    <t>Razem (kwotę brutto należy przenieść do formularza ofertowego)</t>
  </si>
  <si>
    <t>CZĘŚĆ 1 -  dostawa artykułów ogólnospożywczych, mleczarskich i jaj</t>
  </si>
  <si>
    <t>Batonik owocowo-zbożowy</t>
  </si>
  <si>
    <t>Brzoskwinie w puszce</t>
  </si>
  <si>
    <t>Ciasteczka bez dodatku cukru</t>
  </si>
  <si>
    <t>Chipsy bananowe 100g</t>
  </si>
  <si>
    <t>Składniki: Banany 89 %, olej kokosowy 8 %, cukier 2,99 %, aromat bananowy 0,01 %, o charakterystycznym słodkim smaku i chrupiącej konsystencji.opakowanie 100g, nieuszkodzone, klasa 1</t>
  </si>
  <si>
    <t>Chipsy jabłka suszone</t>
  </si>
  <si>
    <t>Naturalnie słodkie i chrupiące, bez dodatku cukru.Opakowanie 18g, folia nieprzezroczysta, szczelnie zamknieta.</t>
  </si>
  <si>
    <t>Chipsy jabłka suszone z dodatkiem soku ananasowego</t>
  </si>
  <si>
    <t>Cukier wanilinowy</t>
  </si>
  <si>
    <t>opakowanie jednostkowe 32g, torebka papierowa, jakość pierwsza</t>
  </si>
  <si>
    <t>Cynamon mielony</t>
  </si>
  <si>
    <t>opakowanie jednostkowe 15g, torebka papierowa, jakość pierwsza</t>
  </si>
  <si>
    <t>kryształ polski- opakowanie jednostkowe: torebki papierowe 1 kg</t>
  </si>
  <si>
    <t xml:space="preserve">Fasola czerwona w puszce </t>
  </si>
  <si>
    <t>Fasola jaś</t>
  </si>
  <si>
    <t xml:space="preserve">suszony, ziarna w całości, jednorodne odmiany, zdrowe, czyste, bez śladów uszkodzeń mechanicznych, opakowanie jednostkowe o wadze 1kg. </t>
  </si>
  <si>
    <t>Imbir mielony</t>
  </si>
  <si>
    <t xml:space="preserve">w wytłoczkach kartonowch po 30 szt jaj z chowu sciółkowego, kategoria wagowa L (jedno jajko od 63g  do 73g), klasa jakości A,  jaja naświetlone promieniami UVC (potwierdzenie dokumentem), termin ważności nie krótszy niż 21 dni </t>
  </si>
  <si>
    <t>zawierający nie więcej niż 10,00 g cukrów na 100 g/ml produktu gotowego do spożycia, oraz zawierające nie więcej niż 10 g tłuszczu w 100 g/ml produktu gotowego do spożycia, termin przydatności nie krótszy niż 14 dni od daty dostawy, opakowanie jednostkowe 1kg, wiaderko, bez GMO</t>
  </si>
  <si>
    <t>zawierający nie więcej niż 13,50 g cukrów na 100 g/ml produktu gotowego do spożycia, oraz zawierające nie więcej niż 10 g tłuszczu w 100 g/ml produktu gotowego do spożycia, termin przydatności nie krótszy niż 14 dni od daty dostawy, opakowanie jednostkowe 1kg, wiaderko, bez GMO</t>
  </si>
  <si>
    <t xml:space="preserve">barwa ciemno- żółta, średnia, sypka, po ugotowaniu powinna być sypka i nie powinna się sklejać, opakowanie 1 kg, jakość klasa I, termin przydatności nie krótszy niż 6 miesięcy </t>
  </si>
  <si>
    <t xml:space="preserve">barwa brązowa, sypka, po ugotowaniu powinna być sypka i nie powinna się sklejać,  opakowanie 1 kg,  jakość klasa I,  termin przydatności nie krótszy niż 6 miesięcy </t>
  </si>
  <si>
    <t xml:space="preserve">drobna, po ugotowaniu powinna być sypka i nie powinna się sklejać, w opakowaniach o masie 1kg, jakość  klasa I,  termin przydatności nie krótszy niż 6 miesięcy </t>
  </si>
  <si>
    <t>Liść laurowy</t>
  </si>
  <si>
    <t xml:space="preserve">opakowanie jednostkowe 6g, klasa I, opakowanie nieprzeźroczyste, jakość klasa I, typu prymat </t>
  </si>
  <si>
    <t>nie solone w kostkach, produkt bez domieszek tłuszczów roślinnych  o zawartości tłuszczu min. 82%,o smaku czystym, lekko kwaśnym, z lekkim posmakiem pasteryzacji, zapach: mlekowy, bez obcych zapachów, konsystencja: jednolita, zwarta, smarowna, dopuszcza się lekko twardą, lekko mazistą, starannie uformowana, powierzchnia gładka, sucha, barwa: jednolita, dopuszcza się intensywniejszą na powierzchni, termin przydatności nie krótszy niż 14 dni od daty dostawy, w opakowaniu: kostka o gramaturze 200 g do 250g, wolne od GMO</t>
  </si>
  <si>
    <t xml:space="preserve">Miód wielokwiatowy pszeczeli </t>
  </si>
  <si>
    <t>Mus owocowy 100%</t>
  </si>
  <si>
    <t>różne smaki,przecier owocowy 100%,bez dodatku konserwantów i sztucznych barwników, bez dodatku słodzików oraz syropu glukozowo-fruktozowego, opakowanie 100g, w tubce wielokrornie zamykanej</t>
  </si>
  <si>
    <t xml:space="preserve">Mus owocowy 100% z dodatkiem jogurtu naturalnego </t>
  </si>
  <si>
    <t>różne smaki,przecier owocowy 100%z dodatkiem jogurtu naturalnego,bez dodatku konserwantów i sztucznych barwników, bez dodatku słodzików oraz syropu glukozowo-fruktozowego, opakowanie 100g, w tubce wielokrornie zamykanej</t>
  </si>
  <si>
    <t>Musztarda francuska</t>
  </si>
  <si>
    <t>Skład:woda, GORCZYCA, ocet spirytusowy, cukier, sól, ocet jabłkowy, przyprawy, zioła, substancje zagęszczające: guma guar, guma ksantanowa; barwnik: kurkumina.opakowanie słoik ok 180-200g</t>
  </si>
  <si>
    <t xml:space="preserve">skład: ogórki, woda, ocet spirytusowy, cukier, sól, czosnek, koper, chrzan, ziele angielskie, pieprz, liść laurowy, gorczyca. Szklany słoik o masie od 900 g do 1000 g, termin przydatności nie krótszy niż 6 miesięcy od daty dostawy </t>
  </si>
  <si>
    <t xml:space="preserve">Oliwa z oliwek </t>
  </si>
  <si>
    <t>najwyższa kategoria oliwy z oliwek, uzyskana bezpośrednio z oliwek i wyłącznie za pomocą środków mechanicznych, oliwa tłoczona na zimnoz bardzo dojrzałych oliwek, przyjemny świeży zapach i  delikatny smak, barwa zielona ze złotym odcieniem, niska kwaskowatość max 0,07%, przechowywana w ciemnej szklanej butelce o pojemności 1000ml, jakość klasa 1.</t>
  </si>
  <si>
    <t>Papryka konserwowa</t>
  </si>
  <si>
    <t>Składniki:papryka,woda,ocet spirytusowy,cukier, sól,ekstrakty przypraw. Opakowanie 70ml słoik.</t>
  </si>
  <si>
    <t>Przyprawa do potraw warzywna</t>
  </si>
  <si>
    <t>Opakowanie 4kg, wiadro nieuszkodzone,  sól morska, warzywa suszone (40%): marchew, cebula, ziemniak, korzeń selera, czosnek, korzeń i natka pietruszki, korzeń lubczyku, por, kapusta, papryka słodka, pomidor, pasternak; kurkuma, pieprz czarny, oliwa z oliwek najwyższej jakości z pierwszego tłoczenia, tylko naturalne składniki, 40% warzyw</t>
  </si>
  <si>
    <t xml:space="preserve">składniki Sól, papryka słodka, cebula, owoc kolendry, czosnek, cukier, kurkuma, gorczyca biała, imbir, majeranek, chili, kmin rzymski, kminek, goździki, opakowanie jednostkowe 30g, klasa I, opakowanie nieprzeźroczyste, jakość klasa I, typu prymat </t>
  </si>
  <si>
    <t>skład: śmietanka pastryzowana, regular kwasowości: kwas cytrynowy, bez dodtku cukru, termin przydatności nie krótszy niż 14 dnia od daty dostawy,  opakaowanie o wadze 500g, typu piątnica</t>
  </si>
  <si>
    <t xml:space="preserve">zawierający nie więcej niż 13,50 g cukrów na 100 g/ml produktu gotowego do spożycia, oraz zawierające nie więcej niż 10 g tłuszczu w 100 g/ml produktu gotowego do spożycia, termin przydatności nie krótszy niż 14 dni od daty dostawy, bez GMO, opakowanie o  masie 1kg, typu piątnica </t>
  </si>
  <si>
    <t>Soczewica czerwona</t>
  </si>
  <si>
    <t>suszona, ziarna łuskane, jednorodne odmiany, zdrowe, czyste, bez śladów uszkodzeń mechanicznych, opakowanie 5kg</t>
  </si>
  <si>
    <t>Sok owocowy 100%</t>
  </si>
  <si>
    <t>naturalny sok owocowy, różne smaki, wyprodukowany w 100% z soków naturalnych, bez dodatku cukru i substancji słodzących,opakowanie 200ml kartonik ze słomką</t>
  </si>
  <si>
    <t>śmietanka o zawartości tłuszczu 12%, bez GMO,  o terminie nie krótszym niż 14 dni, opakowanie 500ml, przeznaczona do zup i sosów</t>
  </si>
  <si>
    <t>zawierający nie więcej niż 10,00 g cukrów na 100 g/ml produktu gotowego do spożycia, oraz zawierające nie więcej niż 12 g tłuszczu w 100 g/ml produktu gotowego do spożycia, termin przydatności nie krótszy niż 14 dni od daty dostawy, opakowanie jednostkowe 1kg, wiaderko, bez GMO</t>
  </si>
  <si>
    <t xml:space="preserve">skład: mleko pastryzowane, żywe kultury bakterii, wygląd i barwa jednolita, smak i zapach czysty bez obcych posmaków i zapachów, barwa w opakowaniach o masie 1kg, termin przydatności nie krótszy niż 14 dni,  typu krajanka z włoszczowa </t>
  </si>
  <si>
    <r>
      <t>naturalny</t>
    </r>
    <r>
      <rPr>
        <b/>
        <sz val="10"/>
        <color rgb="FF000000"/>
        <rFont val="Aptos Narrow"/>
      </rPr>
      <t xml:space="preserve">, </t>
    </r>
    <r>
      <rPr>
        <sz val="10"/>
        <color rgb="FF000000"/>
        <rFont val="Aptos Narrow"/>
      </rPr>
      <t xml:space="preserve">bez konserwantów, </t>
    </r>
    <r>
      <rPr>
        <b/>
        <sz val="10"/>
        <color rgb="FF000000"/>
        <rFont val="Aptos Narrow"/>
      </rPr>
      <t xml:space="preserve"> </t>
    </r>
    <r>
      <rPr>
        <sz val="10"/>
        <color rgb="FF000000"/>
        <rFont val="Aptos Narrow"/>
      </rPr>
      <t xml:space="preserve">skład: mąka żytnia typ 720, mąka żytnia typ 2000, woda, sól, czosnek,  konsystencja pół gęsta, opakowanie w szklanej butelce o pojemności 500 ml </t>
    </r>
    <r>
      <rPr>
        <b/>
        <sz val="10"/>
        <color rgb="FF000000"/>
        <rFont val="Aptos Narrow"/>
      </rPr>
      <t xml:space="preserve"> </t>
    </r>
  </si>
  <si>
    <t>W naturalnej, słodkiej zalewie, zanurzone wyselekcjonowane, dojrzałe i dorodne owoce, które zyskały idealną miękkość, jędrność oraz intensywny kolor, o masie 850ml</t>
  </si>
  <si>
    <t xml:space="preserve"> VAT  %</t>
  </si>
  <si>
    <t>Cena brutto</t>
  </si>
  <si>
    <t>4</t>
  </si>
  <si>
    <t>Wartość netto (kol. 6 x kol. 7)</t>
  </si>
  <si>
    <t>Wartość brutto [kol.10 + (kol.10 x kol.8)]</t>
  </si>
  <si>
    <t xml:space="preserve">Kawłki anansa w lekkim syropie, puszka o masie netto 565 g </t>
  </si>
  <si>
    <t>1 miesiąc</t>
  </si>
  <si>
    <t>świeży, soczysty, zdrowy, czysty, o dobrym smaku, nienadmarznięty, bez śladów uszkodzeń mechanicznych, barwa charakterystyczna dla produktu, Termin ważności min. 5 dni od dnia dostarczenia towaru.</t>
  </si>
  <si>
    <t>Borówki</t>
  </si>
  <si>
    <t>świeży, zdrowy, kolor żółty, nienadmarznięty, czysty, o dobrym smaku, bez śladów uszkodzeń mechanicznych, Termin ważności min. 5 dni od dnia dostarczenia towaru.</t>
  </si>
  <si>
    <t>świeże, bez liści, zdrowe, czyste, suche, nienadmarznięte, bez śladów uszkodzeń mechanicznych, klasa I, barwa charakterystyczna dla produktu, Termin ważności min. 7 dni od dnia dostarczenia towaru.</t>
  </si>
  <si>
    <t>zdrowa, czysta, sucha, o dobrym smaku, nienadmarznięta, bez śladów uszkodzeń mechanicznych, klasa I, barwa charakterystyczna dla produktu, Termin ważności min.21 dni od dnia dostarczenia towaru.</t>
  </si>
  <si>
    <t>zdrowa, czysta, sucha, o dobrym smaku, nienadmarznięta, bez śladów uszkodzeń mechanicznych, klasa I, barwa charakterystyczna dla produktu, Termin ważności min. 14 dni od dnia dostarczenia towaru.</t>
  </si>
  <si>
    <t>świeża, soczysta, zdrowa, czysta, o dobrym smaku, nienadmarznięta, bez śladów uszkodzeń mechanicznych, kolor żółty, bez zielonych śladów, średnica 63-83 mm, klasa I, Termin ważności min. 14 dni od dnia dostarczenia towaru.</t>
  </si>
  <si>
    <t>zdrowy, świeży, czysty, suchy, o dobrym smaku, nienadmarznięty, bez śladów uszkodzeń mechanicznych, Klasa I, Termin ważności min. 7 dni od dnia dostarczenia towaru.</t>
  </si>
  <si>
    <t>świeże, soczyste, zdrowe, czyste, o dobrym smaku, nienadmarznięte, bez śladów uszkodzeń mechanicznych, jednakowej wielkości, klasa I, Termin ważności min. 5 dni od dnia dostarczenia towaru.</t>
  </si>
  <si>
    <t>świeże, soczyste, zdrowe, czyste, o dobrym smaku, nienadmarznięte, bez śladów uszkodzeń mechanicznych, jednakowej wielkości, klasa I, Termin ważności min. 7 dni od dnia dostarczenia towaru.</t>
  </si>
  <si>
    <t>zdrowa, czysta, świeża, nienadmarznięta, bez śladów uszkodzeń mechanicznych, klasa I, barwa charakterystyczna dla produktu, Termin ważności min. 5 dni od dnia dostarczenia towaru.</t>
  </si>
  <si>
    <t xml:space="preserve">dodatkiem marchewki, dostawy w opakowaniach jednorazowych od 4,5  do 5 kg, w wiaderkach, klasa I, bez </t>
  </si>
  <si>
    <t>zdrowa, czysta, świeża, nienadmarznięta, bez śladów uszkodzeń mechanicznych, klasa I, Termin ważności min. 5 dni od dnia dostarczenia towaru.</t>
  </si>
  <si>
    <t xml:space="preserve"> świeży, czysty, zdrowy, bez śladów uszkodzeń mechanicznych, w pęczkach o masie 15-20g, przydatność do spożycia nie powinna wynosi mniej niż 5 dni </t>
  </si>
  <si>
    <t>świeża, bez pestek, soczysta, zdrowa, czysta, o dobrym smaku, słodka, nienadmarznięta, bez śladów uszkodzeń mechanicznych, o jednakowych średnicach od 4 do 6 cm, Termin ważności min. 5 dni od dnia dostarczenia towaru.</t>
  </si>
  <si>
    <t>bez naci, świeża, zdrowa, czysta, sucha, nienadmarznięta, bez śladów uszkodzeń mechanicznych, o średnicy 3-5 cm, klasa I, Termin ważności min. 5 dni od dnia dostarczenia towaru.</t>
  </si>
  <si>
    <t xml:space="preserve">świeża, czysta, zdrowa, bez śladów uszkodzeń mechanicznych, w pęczkach o wadze 20-30g, przydatność do spożycia nie powinna wynosi mniej niż 4 dni </t>
  </si>
  <si>
    <t xml:space="preserve">klasy I, produkt ze świeżych ogórków i naturalnych przypraw smakowych, poddany naturalnemu procesowi fermentacji, smak i zapach charakterystyczny dla prawidłowo ukiszonych ogórków, aromatyczny słono kwaśny. Niedopuszczalne są obce posmaki, zapachy, smak mocno słony, nie kwaśny, stęchły objawy zapleśnienia, psucia, ich nadmierna miękkość, obecność szkodników, brak oznakowana opakowań, ich uszkodzenia mechaniczne, zabrudzenia. Przydatność do spożycia powinna być nie krótsza niż 3 miesiące, wiaderko o masie 3kg. </t>
  </si>
  <si>
    <t>szklarniowe, zdrowe, soczyste, nienadmarznięey, bez śladów uszkodzeń mechanicznych, barwa charakterystyczna dla produktu, Termin ważności min. 7 dni od dnia dostarczenia towaru.</t>
  </si>
  <si>
    <t>zdrowe, czyste, świeże, nienadmarznięte, bez śladów uszkodzeń mechanicznych, klasa I, Termin ważności min. 5 dni od dnia dostarczenia towaru.</t>
  </si>
  <si>
    <t>świeży, zdrowy, czysty, suchy, nienadmarznięty, bez śladów uszkodzeń mechanicznych, o średnicy 4-7 cm, klasa I, Termin ważności min. 7 dni od dnia dostarczenia towaru.</t>
  </si>
  <si>
    <t>odmiana cherry , świeży, zdrowy, czysty suchy, bez śladów uszkodzeń mechanicznych, klasa I, Termin ważności min. 7 dni od dnia dostarczenia towaru.</t>
  </si>
  <si>
    <t>świeży, zdrowy, czysty, suchy, bez śladów uszkodzeń mechanicznych, klasa I, Termin ważności min. 5 dni od dnia dostarczenia towaru.</t>
  </si>
  <si>
    <t xml:space="preserve">Śliwki </t>
  </si>
  <si>
    <t>Mięso mielone z indyka</t>
  </si>
  <si>
    <t>Klasa I, świeże, nie mrożone, pozbawione skóry, kości i ścięgien, czyste, wolne od jakichkolwiek widocznych substancji obcych, zabrudzeń i krwi</t>
  </si>
  <si>
    <t>Mięso mielone z łopatki</t>
  </si>
  <si>
    <t>Szponder wołowy</t>
  </si>
  <si>
    <t>Mięso świeże, pozyskane ze środkowej części partii piersiowej z mięśniem przepony brzusznej, z dopuszczalną warstwą tłuszczu zewnętrznego do 1 cm; w skład wchodzą mięśnie międzyżebrowe zew. i wew., grzbietowy, zespół mięśni klatki piersiowej i nadżebrowe. Powierzchnia cięć powstała przy podziale półtusz lub ćwierćtusz na części zasadnicze - możliwie gładkie; luźne strzępy mięśni oraz ewentualne odłamki kości, błony, tłuszcz - usunięte; niedopuszczalne przekrwienia powierzchniowe. Powierzchnia gładka, bez pomiażdżonych kości, głębszych nacięć; niedopuszczalna oślizgłość, nalot pleśni lub zanieczyszczenia mechaniczne bądź organiczne. Barwa mięśni jasnoczerwona, czerwona, ciemnoczerwona do brązowo-wiśniowej; dopuszczalne zmatowienie. Konsystencja jędrna i elastyczna. Zapach swoisty, charakterystyczny dla świeżego mięsa wołowego, bez oznak zaparzenia i rozpoczynającego się psucia; niedopuszczalny zapach obcy. Okres przydatności do spożycia deklarowany przez producenta powinien wynosić nie mniej niż 5 dni od daty dostawy</t>
  </si>
  <si>
    <t>Podudzie z kurczaka</t>
  </si>
  <si>
    <t>Produkt świeży, uboju i obróbki poubojowej kurcząt, Prawidłowo wykrwawiony i ocieknięty, linie cięcia równe, gładkie, powierzchnia powinna być czysta, wolna od jakichkolwiek widocznych substancji obcych, zabrudzeń lub krwi; dopuszcza się niewielkie nacięcia skóry i mięśni przy krawędziach cięcia, nie dopuszcza się mięśni i skóry nie związanych ze sobą. Barwa mięśni naturalna, jasnoróżowa, nie dopuszcza się wylewów krwawych w mięśniach; skóra bez przebarwień i uszkodzeń mechanicznych oraz resztek upierzenia. Zapach naturalny, charakterystyczny dla mięsa z kurczaka, niedopuszczalny zapach obcy, zapach świadczący o procesach rozkładu mięsa przez drobnoustroje oraz zapach zjełczałego tłuszczu.</t>
  </si>
  <si>
    <t>Szyje z indyka</t>
  </si>
  <si>
    <t xml:space="preserve">CZĘŚĆ 3 - dostawa mięsa, drobiu i wędlin  </t>
  </si>
  <si>
    <t>CZĘŚĆ  4 - dostawa produktów mrożonych</t>
  </si>
  <si>
    <t>Bukiet warzyw królewski</t>
  </si>
  <si>
    <t>Filet rybny w panierce</t>
  </si>
  <si>
    <t xml:space="preserve">Frytki </t>
  </si>
  <si>
    <t xml:space="preserve">Frytki muszą być przeznaczone do smażenia w piecu konwekcyjnym-muszą miećspecjalną powłokę tzw. frytki coated, opakowanie nie naruszone o wadze2- 2,5 kg,  barwa typowa dla poszczególnych warzyw, bez obcych posmaków,frytki sypkie, nieoblodzone, niezlepione, nieuszkodzone mechanicznie, klasa I  </t>
  </si>
  <si>
    <t>Marchew kostka</t>
  </si>
  <si>
    <t>Marchewka mini</t>
  </si>
  <si>
    <t>Pierogi z kapustą i grzyb.</t>
  </si>
  <si>
    <t>Pierogi z mięsem</t>
  </si>
  <si>
    <t>Placki ziemniaczane</t>
  </si>
  <si>
    <t>Gołąbki</t>
  </si>
  <si>
    <t>świeże,  gołąbki szczelnie zwinięte, niepopękane, barwa: charakterystyczna dla danego wyrobu,  jednakowej wielkości, opakowanie jednostkowe 1kg, bez uszkodzeń mechanicznych</t>
  </si>
  <si>
    <t>Steki wieprzowe</t>
  </si>
  <si>
    <t>Kluski śląskie</t>
  </si>
  <si>
    <t>świeże, niepopękane, jednakowej wielkości, barwa: charakterystyczna dla danego wyrobu, opakowanie jednostkowe 1kg, bez uszkodzeń mechanicznych</t>
  </si>
  <si>
    <t>1. Ryby powinny byś świeże, w opakowaniach do tego przeznaczonych wykonane z materiałów przeznaczonych do kontaktu z żywnością, nieuszkodzone, niezamoczone i czyste, bez śladów pleśni i obcych zapachów. Niedopuszczalne są produkty uszkodzone, połamane, a także zniszczone lub otwarte opakowania albo hermetycznie nieszczelne. Obowiązkowe są karty charakterystyki produktów</t>
  </si>
  <si>
    <t xml:space="preserve">Bułka pszenna </t>
  </si>
  <si>
    <t>Bułka hamburgerowa</t>
  </si>
  <si>
    <t>opakowanie 5kg, wysuszona bułka pszenna drobno mielona, sypka, otrzymana przez rozdrobnienie wysuszonego pieczywa pszennego zwykłego i wyborowego, bez dodatku nasion, nadzień, zdobień, sypka, bez grudek, barwa naturalna, może być niejednolita, smak i zapach charakterystyczny dla suszonego pieczywa, opakowanie jednostkowe - torebka papierowa lub zgrzewka termokurczliwa, oznakowana, zabezpieczona (materiał opakowaniowy dopuszczony do kontaktu z żywnością), oznakowanie powinno zawierać: nazwę dostawcy – producenta, adres, nazwę produktu, masę netto produktu, datę – termin produkcji i przydatności do spożycia, warunki przechowywania</t>
  </si>
  <si>
    <t>1. Mrożonki warzywne i owocowe oraz mrożone produkty rybne powinny być pakowane w czyste opakowania jednostkowe przeznaczone do kontaktu z żywnością chroniące zawartość przed uszkodzeniem. Mrożonki powinny być suche , bez obecności szkodników oraz uszkodzeń przez nich wyrządzonych, bez śladów pleśni. Niedopuszczalne są produkty uszkodzone, połamane, a także zniszczone lub otwarte opakowania albo hermetycznie nieszczelne. Obowiązkowe są karty charakterystyki produktów.</t>
  </si>
  <si>
    <t>opakowanie jednostkowe  40g,bez dodatku cukru, bez dodatku syropu glikozowego,bez tłuszczów utwardzonych, naturalne składniki</t>
  </si>
  <si>
    <t>opakowanie jednostkowe  40g, bez dodatku cukru, bez dodatku syropu glikozowego,bez tłuszczów utwardzonych, naturalne składniki</t>
  </si>
  <si>
    <r>
      <t xml:space="preserve">wygląd i barwa jednolita, smak i zapach czysty bez obcych posmaków i zapachów, barwa jasnokremowa, konsystencja płynna. Mleko normalizowane, pasteryzowane, zawartość białka 3 %, opakowanie bezpośrednie: kartonik </t>
    </r>
    <r>
      <rPr>
        <sz val="10"/>
        <rFont val="Aptos Narrow"/>
      </rPr>
      <t>1L,</t>
    </r>
    <r>
      <rPr>
        <sz val="10"/>
        <color rgb="FF000000"/>
        <rFont val="Aptos Narrow"/>
      </rPr>
      <t xml:space="preserve"> termin przydatności nie krótszy niż 14 dni od daty dostawy, bez GMO</t>
    </r>
  </si>
  <si>
    <t xml:space="preserve">uniwersalny, spożywczy, nadający się do smażenia i sałatek, opakowania butelki plastikowe 1 litr, olej roślinny rafinowany o zawartości kwasów jednonienasyconych powyżej 50% i zawartości kwasów wielonienasyconych poniżej 40%, jakość  klasa I, typu beskidzki, termin przydatności nie krótszy niż 6 miesięcy od daty dostawy, typu wielkopolski  </t>
  </si>
  <si>
    <t>Wartość netto (kol. 5 x kol. 6)</t>
  </si>
  <si>
    <t>Wartość brutto [kol.9 + (kol.9 x kol.7)]</t>
  </si>
  <si>
    <t xml:space="preserve">2. Zapewnienie transportu samochodem przystosowanym do przewozu produktów mrożonych oraz żywności wymagającej przechowywania w warunkach chłodniczych od     0-4 ℃. Temperatura transportu produktów mrożonych wymagana poniżej  – 18 °C, wskazany nr rejestracyjny pojazdu oraz nazwisko kierowcy powyższe informacje muszą zostać wykazane wraz z dokumentem dostawy.  Dostawa produktów mrożonych musi przebiegać zgodnie z procedurami systemu HACCP. 	</t>
  </si>
  <si>
    <t xml:space="preserve">2. Zapewnienie transportu samochodem przystosowanym do przewozu produktów mrożonych oraz żywności wymagającej przechowywania w warunkach chłodniczych  0-4℃. Temperatura transportu produktów mrożonych wymagana poniżej  – 18 °C, wskazany nr rejestracyjny pojazdu oraz nazwisko kierowcy powyższe informacje muszą zostać wykazane wraz z dokumentem dostawy.  Dostawa produktów mrożonych musi przebiegać zgodnie z procedurami systemu HACCP. </t>
  </si>
  <si>
    <t xml:space="preserve">Zapewnienie transportu samochodem przystosowanym do przewozu produktów mrożonych oraz żywności wymagającej przechowywania w warunkach chłodniczych 0-4℃ Temperatura transportu produktów mrożonych wymagana poniżej  – 18 °C, wskazany nr rejestracyjny pojazdu oraz nazwisko kierowcy powyższe informacje muszą zostać wykazane wraz z dokumentem dostawy.  Dostawa produktów mrożonych musi przebiegać zgodnie z procedurami systemu HACCP. </t>
  </si>
  <si>
    <t>Owoce liofilizowane</t>
  </si>
  <si>
    <t>12 miesięcy</t>
  </si>
  <si>
    <t>produkt liofilizowany, bez dodatków cukru, konserwantów, barwników ani aromatów sztucznych.100% owoców, o chrupkiej strukturze , lekkie, wolne od zanieczyszczeń obcych.  Opakowanie hermetyczne, szczelne, zapewniające ochronę przed światłem i wilggocią.Waga opakownia 50-100g</t>
  </si>
  <si>
    <t>Maliny świeże</t>
  </si>
  <si>
    <t>Papryka żółta i zielona</t>
  </si>
  <si>
    <t>czysty, zdrowy, świeży, suchy, bez korzeni i śladów uszkodzeń mechanicznych, klasa I</t>
  </si>
  <si>
    <t>Mięso kl. I - ubite i porcjowane w kraju. Mięso chude i nieścięgniste o barwie czerwonej - dopuszczalny tłuszcz międzymięśniowy do 15 %, niedopuszczalny tłuszcz zewnętrzny. Barwa tłuszczu biała z odcieniem kremowym lub lekko różowym. . Powierzchnia sucha, matowa. Zapach - swoisty, charakterystyczny dla wołowiny, bez oznak zaparzenia i rozpoczynającego się psucia. Niedopuszczalny zapach płciowy. Przekrój - lekko wilgotny, sok mięsny przeźroczysty. Mięso świeże, bez oznak wcześniejszego mrożenia.</t>
  </si>
  <si>
    <t xml:space="preserve">opakowanie nie naruszone o wadze 2,5 kg, barwa typowa dla poszczególnych owoców, bez obcych posmaków, owoce sypkie, nieoblodzone, niezlepione, nieuszkodzone mechanicznie, klasa I  </t>
  </si>
  <si>
    <t xml:space="preserve">opakowanie nie naruszone o wadze od 2 kg do 2,5 kg  bukiet różyczek mrożonych: barwa typowa dla brokuła, bez obcych posmaków, sypkie, nieoblodzone, niezlepione, nieuszkodzone mechanicznie, klasa I  </t>
  </si>
  <si>
    <t xml:space="preserve">opakowanie nie naruszone o wadze 2,5 kg,  barwa typowa dla poszczególnych warzyw, bez obcych posmaków, warzywa sypkie, nieoblodzone, niezlepione, nieuszkodzone mechanicznie, klasa I  </t>
  </si>
  <si>
    <t xml:space="preserve">opakowanie nie naruszone o wadze 6kg,filety z mintaja (67%), mąka pszenna, olej rzepakowy, woda, skrobia ziemniaczana, sól, drożdże, klasa I, przeznaczony do pieców konwekcyjno- parowych </t>
  </si>
  <si>
    <t xml:space="preserve">opakowanie nie naruszone o wadze 2,5 kg  bukiet różyczek mrożonych: barwa typowa dla kalafiora, bez obcych posmaków, sypkie, nieoblodzone, niezlepione, nieuszkodzone mechanicznie, klasa I  </t>
  </si>
  <si>
    <t xml:space="preserve">opakowanie nie naruszone o wadze 2,5 kg barwa typowa dla poszczególnych owoców, bez obcych posmaków, owoce sypkie, nieoblodzone, niezlepione, nieuszkodzone mechanicznie, klasa I  </t>
  </si>
  <si>
    <t>opakowanie nie naruszone o wadze 1,5 kg, sypkie, nieoblodzone, niezlepione, skład: ryż biały, ryż dziki, brokuły, kukurydza ziarno, marchew, natka pietruszki, typu frosta</t>
  </si>
  <si>
    <t xml:space="preserve">opakowanie nie naruszone o wadze 900g, ryba pochodząca z łowisk certyfikowanych znakiem MSC, mintaj 64% lub więcej , panier sypki: mąka pszenna, woda, papryka, kurkuma, sól, olej roślinny, produkt głęboko mrożony, klasa I, przeznaczony do pieców konwekcyjno- parowych </t>
  </si>
  <si>
    <t xml:space="preserve">skład: marchew, seler, pietruszka korzeń, por, opakowanie nie naruszone o wadze od 2 kg do 2,5 kg,  barwa typowa dla poszczególnych warzyw, bez obcych posmaków, warzywa sypkie, nieoblodzone, niezlepione, nieuszkodzone mechanicznie, klasa I  </t>
  </si>
  <si>
    <t>Naleśniki z serem</t>
  </si>
  <si>
    <t>Filet z mintaja</t>
  </si>
  <si>
    <t xml:space="preserve">skład: mąka pszenna  60%, mąka żytnia 40%, na kwasie z dodatkiem drożdży lub na drożdżach, z dodatkiem soli, mleka, bułki wyrośnięte, bez zapadłości na górnej części, spód przypieczony nie przypalony, kolor złocisty nie słomkowy,  skórka gładka lub lekko chropowata, błyszcząca, aromat swoisty, bez uszkodzeń mechanicznych, bez wgnieceń, opakowanie zbiorcze - kosz plastikowy, czysty, bez zanieczyszczeń, nieuszkodzony, nie zawierał: cukru, lecytyny E 322 (emulgator), kwasu askorbinowego (środka do przetwarzania mąki), enzymów, , zawierające nie więcej niż 1,2 g soli na 100 g produktu gotowego do spożycia, zawierające nie więcej niż 10 g tłuszczu na 100 g produktu gotowego do spożycia </t>
  </si>
  <si>
    <t xml:space="preserve">bułki wyrośnięte, waga 0,07, bez zapadłości na górnej części, spód przypieczony nie przypalony, kolor złocisty,  skórka gładka, błyszcząca, aromat swoisty, bez uszkodzeń mechanicznych, bez wgnieceń, opakowanie zbiorcze - kosz plastikowy, czysty, bez zanieczyszczeń, nieuszkodzony, nie może  zawierać: cukru, lecytyny E 322 (emulgator), kwasu askorbinowego (środka do przetwarzania mąki), enzymów, , zawierające nie więcej niż 1,2 g soli na 100 g produktu gotowego do spożycia, zawierające nie więcej niż 10 g tłuszczu na 100 g produktu gotowego do spożycia </t>
  </si>
  <si>
    <t>Groszek ptysiowy</t>
  </si>
  <si>
    <t>produkt świeży, suchy,chrupiący,bez oznak zawilgocenia lub zjęłczenia. Barwa jasnożółta do złotej, Smak i zapach typowy dla wyrobów ptysiowych, bez posmaków obcych,Wielkość pojedyńczego elelmentu  średnica ok. 0,8-1,5cm</t>
  </si>
  <si>
    <t xml:space="preserve">Element tuszki indyka obejmuje skrzydła, z otaczającymi je mięśniami. Skrzydła właściwie  umięśnione, prawidłowo wykrwawione i  ocieknięte powierzchnia powinna być czysta,  wolna od jakichkolwiek widocznych substancji  obcych, zabrudzeń lub krwi. 
</t>
  </si>
  <si>
    <t>zawartość mięsa z szynki -  min. 70 %, Wyroby z mięsa krajowego.  Nie dopuszcza się Nie dopuszcza się stosowania mięsa odkostnionego mechanicznie od kości oraz dostarczania wyrobów blokowych, drobno rozdrobnionych i homogenizowanych. Tradycyjnie  wędzona  drewnem  bukowo-olchowym.</t>
  </si>
  <si>
    <t>Klasa I, świeże, nie mrożone, pozbawione skóry,  kości i ścięgien, czyste, wolne od jakichkolwiek  widocznych substancji obcych, zabrudzeń i krwi</t>
  </si>
  <si>
    <t xml:space="preserve"> Wymagania dla wędlin:
• czystość - wędliny czyste, bez śladów zanieczyszczeń ciałami obcymi;
• konsystencja - jędrna, elastyczna;
• smak i zapach - swoisty, charakterystyczny dla wędlin z danego rodzaju, bez oznak zepsucia;
• świeże, wystudzone, powierzchnia sucha, osłonka ściśle przylegająca, równomiernie pomarszczona. Niedopuszczalne zacieki tłuszczu i galarety pod osłonką, jej pęknięcia i wyciek farszu, w osłonkach naturalnych.
Mięso do produkcji wędlin/wędliny nie nastrzykiwane solankami zawierającymi wielofosforany, azotany, produkty drobiowe nie zawierające MOM (mięso oddzielone mechanicznie). Wędliny wędzone naturalnie – bez składników chemicznych o aromacie przypominający w smaku, kolorze i zapachu dym drzewny.
Mięso do produkcji wędlin/wędliny bez zagęstników, substancji wzmacniających zapach i smak, konserwantów, soli, i innych dodatków, barwników.</t>
  </si>
  <si>
    <t xml:space="preserve">14 dni </t>
  </si>
  <si>
    <t xml:space="preserve">5 dni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</si>
</sst>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 #,##0.00_)_ ;_ * \(#,##0.00\)_ ;_ * &quot;-&quot;??_)_ ;_ @_ "/>
    <numFmt numFmtId="164" formatCode="#,##0.00\ &quot;zł&quot;"/>
    <numFmt numFmtId="165" formatCode="_ * #,##0.00_)\ _z_ł_ ;_ * \(#,##0.00\)\ _z_ł_ ;_ * &quot;-&quot;??_)\ _z_ł_ ;_ @_ "/>
    <numFmt numFmtId="166" formatCode="_ * #,##0_)_ ;_ * \(#,##0\)_ ;_ * &quot;-&quot;??_)_ ;_ @_ "/>
  </numFmts>
  <fonts count="23">
    <font>
      <sz val="11"/>
      <color theme="1"/>
      <name val="Calibri"/>
      <family val="2"/>
      <charset val="238"/>
      <scheme val="minor"/>
    </font>
    <font>
      <sz val="11"/>
      <color theme="1"/>
      <name val="Calibri"/>
      <family val="2"/>
      <charset val="238"/>
      <scheme val="minor"/>
    </font>
    <font>
      <sz val="10"/>
      <color theme="1"/>
      <name val="Calibri"/>
      <family val="2"/>
      <scheme val="minor"/>
    </font>
    <font>
      <b/>
      <sz val="10"/>
      <color theme="1"/>
      <name val="Calibri"/>
      <family val="2"/>
      <scheme val="minor"/>
    </font>
    <font>
      <b/>
      <sz val="10"/>
      <color rgb="FF000000"/>
      <name val="Calibri"/>
      <family val="2"/>
      <scheme val="minor"/>
    </font>
    <font>
      <sz val="10"/>
      <color rgb="FF000000"/>
      <name val="Calibri"/>
      <family val="2"/>
      <scheme val="minor"/>
    </font>
    <font>
      <sz val="8"/>
      <name val="Calibri"/>
      <family val="2"/>
      <charset val="238"/>
      <scheme val="minor"/>
    </font>
    <font>
      <sz val="10"/>
      <name val="Arial CE"/>
      <charset val="238"/>
    </font>
    <font>
      <sz val="10"/>
      <color rgb="FF000000"/>
      <name val="Aptos Narrow"/>
    </font>
    <font>
      <b/>
      <sz val="10"/>
      <color rgb="FF000000"/>
      <name val="Aptos Narrow"/>
    </font>
    <font>
      <sz val="10"/>
      <color theme="1"/>
      <name val="Aptos Narrow"/>
    </font>
    <font>
      <sz val="10"/>
      <name val="Aptos Narrow"/>
    </font>
    <font>
      <sz val="10"/>
      <color rgb="FF202124"/>
      <name val="Aptos Narrow"/>
    </font>
    <font>
      <b/>
      <sz val="10"/>
      <color theme="1"/>
      <name val="Aptos Narrow"/>
    </font>
    <font>
      <sz val="10"/>
      <color theme="1"/>
      <name val="Aptos"/>
    </font>
    <font>
      <sz val="11"/>
      <color theme="1"/>
      <name val="Aptos"/>
    </font>
    <font>
      <b/>
      <sz val="11"/>
      <color theme="1"/>
      <name val="Aptos"/>
    </font>
    <font>
      <sz val="10"/>
      <color rgb="FF000000"/>
      <name val="Aptos Narrow"/>
      <family val="2"/>
    </font>
    <font>
      <sz val="10"/>
      <color theme="1"/>
      <name val="Aptos Narrow"/>
      <family val="2"/>
    </font>
    <font>
      <b/>
      <sz val="10"/>
      <color rgb="FF000000"/>
      <name val="Aptos Narrow"/>
      <family val="2"/>
    </font>
    <font>
      <sz val="11"/>
      <color theme="1"/>
      <name val="Aptos Narrow"/>
      <family val="2"/>
    </font>
    <font>
      <sz val="10"/>
      <name val="Aptos Narrow"/>
      <family val="2"/>
    </font>
    <font>
      <b/>
      <sz val="10"/>
      <color theme="1"/>
      <name val="Aptos Narrow"/>
      <family val="2"/>
    </font>
  </fonts>
  <fills count="6">
    <fill>
      <patternFill patternType="none"/>
    </fill>
    <fill>
      <patternFill patternType="gray125"/>
    </fill>
    <fill>
      <patternFill patternType="solid">
        <fgColor theme="2" tint="-9.9948118533890809E-2"/>
        <bgColor indexed="64"/>
      </patternFill>
    </fill>
    <fill>
      <patternFill patternType="solid">
        <fgColor theme="0"/>
        <bgColor indexed="64"/>
      </patternFill>
    </fill>
    <fill>
      <patternFill patternType="solid">
        <fgColor theme="0"/>
        <bgColor theme="0" tint="-0.14999847407452621"/>
      </patternFill>
    </fill>
    <fill>
      <patternFill patternType="solid">
        <fgColor rgb="FFD0CECE"/>
        <bgColor rgb="FF000000"/>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s>
  <cellStyleXfs count="5">
    <xf numFmtId="0" fontId="0" fillId="0" borderId="0"/>
    <xf numFmtId="9" fontId="1" fillId="0" borderId="0" applyFont="0" applyFill="0" applyBorder="0" applyAlignment="0" applyProtection="0"/>
    <xf numFmtId="43" fontId="1" fillId="0" borderId="0" applyFont="0" applyFill="0" applyBorder="0" applyAlignment="0" applyProtection="0"/>
    <xf numFmtId="0" fontId="7" fillId="0" borderId="0"/>
    <xf numFmtId="0" fontId="1" fillId="0" borderId="0"/>
  </cellStyleXfs>
  <cellXfs count="187">
    <xf numFmtId="0" fontId="0" fillId="0" borderId="0" xfId="0"/>
    <xf numFmtId="0" fontId="2" fillId="0" borderId="0" xfId="0" applyFont="1"/>
    <xf numFmtId="0" fontId="2" fillId="0" borderId="0" xfId="0" applyFont="1" applyAlignment="1">
      <alignment wrapText="1"/>
    </xf>
    <xf numFmtId="0" fontId="5" fillId="0" borderId="0" xfId="0" applyFont="1" applyAlignment="1">
      <alignment wrapText="1"/>
    </xf>
    <xf numFmtId="0" fontId="4" fillId="2" borderId="12" xfId="0" applyFont="1" applyFill="1" applyBorder="1" applyAlignment="1">
      <alignment horizontal="center" vertical="center" wrapText="1"/>
    </xf>
    <xf numFmtId="164" fontId="4" fillId="2" borderId="12" xfId="0" applyNumberFormat="1" applyFont="1" applyFill="1" applyBorder="1" applyAlignment="1">
      <alignment horizontal="center" vertical="center" wrapText="1"/>
    </xf>
    <xf numFmtId="0" fontId="4" fillId="2" borderId="13" xfId="0" applyFont="1" applyFill="1" applyBorder="1" applyAlignment="1">
      <alignment horizontal="center" vertical="center" wrapText="1"/>
    </xf>
    <xf numFmtId="0" fontId="2" fillId="0" borderId="0" xfId="0" applyFont="1" applyAlignment="1">
      <alignment horizontal="center" vertical="center" wrapText="1"/>
    </xf>
    <xf numFmtId="0" fontId="9" fillId="2" borderId="11"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10" fillId="0" borderId="5" xfId="0" applyFont="1" applyBorder="1" applyAlignment="1">
      <alignment horizontal="center" vertical="center" wrapText="1"/>
    </xf>
    <xf numFmtId="0" fontId="11" fillId="0" borderId="1" xfId="0" applyFont="1" applyBorder="1" applyAlignment="1">
      <alignment horizontal="center" vertical="center"/>
    </xf>
    <xf numFmtId="0" fontId="10" fillId="0" borderId="1" xfId="0" applyFont="1" applyBorder="1" applyAlignment="1">
      <alignment horizontal="center" vertical="center" wrapText="1"/>
    </xf>
    <xf numFmtId="0" fontId="10" fillId="0" borderId="1" xfId="0" applyFont="1" applyBorder="1" applyAlignment="1">
      <alignment vertical="center" wrapText="1"/>
    </xf>
    <xf numFmtId="0" fontId="10" fillId="0" borderId="0" xfId="0" applyFont="1" applyAlignment="1">
      <alignment wrapText="1"/>
    </xf>
    <xf numFmtId="0" fontId="10" fillId="0" borderId="1" xfId="0" applyFont="1" applyBorder="1" applyAlignment="1">
      <alignment horizontal="center" vertical="center"/>
    </xf>
    <xf numFmtId="0" fontId="10" fillId="3" borderId="1" xfId="0" applyFont="1" applyFill="1" applyBorder="1" applyAlignment="1">
      <alignment vertical="center" wrapText="1"/>
    </xf>
    <xf numFmtId="0" fontId="8" fillId="0" borderId="1" xfId="0" applyFont="1" applyBorder="1" applyAlignment="1">
      <alignment vertical="center" wrapText="1"/>
    </xf>
    <xf numFmtId="0" fontId="11" fillId="0" borderId="1" xfId="0" applyFont="1" applyBorder="1" applyAlignment="1">
      <alignment vertical="center" wrapText="1"/>
    </xf>
    <xf numFmtId="49" fontId="10" fillId="0" borderId="1" xfId="0" applyNumberFormat="1" applyFont="1" applyBorder="1" applyAlignment="1">
      <alignment horizontal="center" vertical="center" wrapText="1"/>
    </xf>
    <xf numFmtId="0" fontId="10" fillId="3" borderId="1" xfId="0" applyFont="1" applyFill="1" applyBorder="1" applyAlignment="1">
      <alignment horizontal="center" vertical="center"/>
    </xf>
    <xf numFmtId="49" fontId="8" fillId="0" borderId="1" xfId="0" applyNumberFormat="1" applyFont="1" applyBorder="1" applyAlignment="1">
      <alignment horizontal="center" vertical="center" wrapText="1"/>
    </xf>
    <xf numFmtId="0" fontId="10" fillId="0" borderId="1" xfId="0" applyFont="1" applyBorder="1" applyAlignment="1">
      <alignment horizontal="left" vertical="center" wrapText="1"/>
    </xf>
    <xf numFmtId="0" fontId="8"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0" fillId="0" borderId="5" xfId="0" applyFont="1" applyBorder="1" applyAlignment="1">
      <alignment vertical="center" wrapText="1"/>
    </xf>
    <xf numFmtId="49" fontId="10" fillId="0" borderId="5" xfId="0" applyNumberFormat="1" applyFont="1" applyBorder="1" applyAlignment="1">
      <alignment horizontal="center" vertical="center" wrapText="1"/>
    </xf>
    <xf numFmtId="0" fontId="10" fillId="0" borderId="5" xfId="0" applyFont="1" applyBorder="1" applyAlignment="1">
      <alignment horizontal="center" vertical="center"/>
    </xf>
    <xf numFmtId="165" fontId="2" fillId="0" borderId="5" xfId="0" applyNumberFormat="1" applyFont="1" applyBorder="1" applyAlignment="1">
      <alignment horizontal="center" vertical="center" wrapText="1"/>
    </xf>
    <xf numFmtId="9" fontId="2" fillId="0" borderId="5" xfId="1" applyFont="1" applyBorder="1" applyAlignment="1">
      <alignment horizontal="center" vertical="center" wrapText="1"/>
    </xf>
    <xf numFmtId="165" fontId="2" fillId="0" borderId="5" xfId="0" applyNumberFormat="1" applyFont="1" applyBorder="1" applyAlignment="1">
      <alignment horizontal="right" vertical="center" wrapText="1"/>
    </xf>
    <xf numFmtId="49" fontId="9" fillId="2" borderId="12" xfId="0" applyNumberFormat="1" applyFont="1" applyFill="1" applyBorder="1" applyAlignment="1">
      <alignment horizontal="center" vertical="center" wrapText="1"/>
    </xf>
    <xf numFmtId="49" fontId="8" fillId="0" borderId="15" xfId="0" applyNumberFormat="1"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165" fontId="13" fillId="0" borderId="10" xfId="0" applyNumberFormat="1" applyFont="1" applyBorder="1" applyAlignment="1">
      <alignment vertical="center" wrapText="1"/>
    </xf>
    <xf numFmtId="0" fontId="9" fillId="2" borderId="12" xfId="0" applyFont="1" applyFill="1" applyBorder="1" applyAlignment="1">
      <alignment horizontal="left" vertical="center" wrapText="1"/>
    </xf>
    <xf numFmtId="0" fontId="10" fillId="0" borderId="0" xfId="0" applyFont="1"/>
    <xf numFmtId="0" fontId="9" fillId="2" borderId="21" xfId="0" applyFont="1" applyFill="1" applyBorder="1" applyAlignment="1">
      <alignment horizontal="center" vertical="center" wrapText="1"/>
    </xf>
    <xf numFmtId="0" fontId="4" fillId="0" borderId="22" xfId="0" applyFont="1" applyBorder="1" applyAlignment="1">
      <alignment horizontal="center" vertical="center" wrapText="1"/>
    </xf>
    <xf numFmtId="0" fontId="14" fillId="0" borderId="0" xfId="0" applyFont="1" applyAlignment="1">
      <alignment wrapText="1"/>
    </xf>
    <xf numFmtId="0" fontId="15" fillId="0" borderId="0" xfId="0" applyFont="1" applyAlignment="1">
      <alignment wrapText="1"/>
    </xf>
    <xf numFmtId="164" fontId="4" fillId="5" borderId="21" xfId="0" applyNumberFormat="1" applyFont="1" applyFill="1" applyBorder="1" applyAlignment="1">
      <alignment horizontal="center" vertical="center" wrapText="1"/>
    </xf>
    <xf numFmtId="0" fontId="4" fillId="5" borderId="21" xfId="0" applyFont="1" applyFill="1" applyBorder="1" applyAlignment="1">
      <alignment horizontal="center" vertical="center" wrapText="1"/>
    </xf>
    <xf numFmtId="0" fontId="4" fillId="5" borderId="23" xfId="0" applyFont="1" applyFill="1" applyBorder="1" applyAlignment="1">
      <alignment horizontal="center" vertical="center" wrapText="1"/>
    </xf>
    <xf numFmtId="0" fontId="4" fillId="0" borderId="24"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18" xfId="0" applyFont="1" applyBorder="1" applyAlignment="1">
      <alignment horizontal="center" vertical="center" wrapText="1"/>
    </xf>
    <xf numFmtId="1" fontId="2" fillId="0" borderId="0" xfId="0" applyNumberFormat="1" applyFont="1" applyAlignment="1">
      <alignment wrapText="1"/>
    </xf>
    <xf numFmtId="165" fontId="3" fillId="0" borderId="10" xfId="0" applyNumberFormat="1" applyFont="1" applyBorder="1" applyAlignment="1">
      <alignment horizontal="right" wrapText="1"/>
    </xf>
    <xf numFmtId="0" fontId="16" fillId="0" borderId="0" xfId="0" applyFont="1" applyAlignment="1">
      <alignment vertical="center" wrapText="1"/>
    </xf>
    <xf numFmtId="0" fontId="15" fillId="0" borderId="0" xfId="0" applyFont="1"/>
    <xf numFmtId="164" fontId="4" fillId="5" borderId="12" xfId="0" applyNumberFormat="1" applyFont="1" applyFill="1" applyBorder="1" applyAlignment="1">
      <alignment horizontal="center" vertical="center" wrapText="1"/>
    </xf>
    <xf numFmtId="0" fontId="4" fillId="0" borderId="17" xfId="0" applyFont="1" applyBorder="1" applyAlignment="1">
      <alignment horizontal="center" vertical="center" wrapText="1"/>
    </xf>
    <xf numFmtId="165" fontId="16" fillId="0" borderId="10" xfId="0" applyNumberFormat="1" applyFont="1" applyBorder="1" applyAlignment="1">
      <alignment horizontal="right"/>
    </xf>
    <xf numFmtId="0" fontId="18" fillId="0" borderId="0" xfId="0" applyFont="1" applyAlignment="1">
      <alignment vertical="center" wrapText="1"/>
    </xf>
    <xf numFmtId="0" fontId="19" fillId="2" borderId="11" xfId="0" applyFont="1" applyFill="1" applyBorder="1" applyAlignment="1">
      <alignment horizontal="center" vertical="center" wrapText="1"/>
    </xf>
    <xf numFmtId="0" fontId="19" fillId="2" borderId="12" xfId="0" applyFont="1" applyFill="1" applyBorder="1" applyAlignment="1">
      <alignment horizontal="left" vertical="center" wrapText="1"/>
    </xf>
    <xf numFmtId="0" fontId="19" fillId="2" borderId="12" xfId="0" applyFont="1" applyFill="1" applyBorder="1" applyAlignment="1">
      <alignment horizontal="center" vertical="center" wrapText="1"/>
    </xf>
    <xf numFmtId="166" fontId="19" fillId="2" borderId="12" xfId="2" applyNumberFormat="1" applyFont="1" applyFill="1" applyBorder="1" applyAlignment="1">
      <alignment horizontal="center" vertical="center" wrapText="1"/>
    </xf>
    <xf numFmtId="164" fontId="19" fillId="2" borderId="12" xfId="0" applyNumberFormat="1" applyFont="1" applyFill="1" applyBorder="1" applyAlignment="1">
      <alignment horizontal="center" vertical="center" wrapText="1"/>
    </xf>
    <xf numFmtId="0" fontId="19" fillId="2" borderId="13" xfId="0" applyFont="1" applyFill="1" applyBorder="1" applyAlignment="1">
      <alignment horizontal="center" vertical="center" wrapText="1"/>
    </xf>
    <xf numFmtId="0" fontId="17" fillId="0" borderId="14" xfId="0" applyFont="1" applyBorder="1" applyAlignment="1">
      <alignment horizontal="center" vertical="center" wrapText="1"/>
    </xf>
    <xf numFmtId="0" fontId="17" fillId="0" borderId="15" xfId="0" applyFont="1" applyBorder="1" applyAlignment="1">
      <alignment horizontal="center" vertical="center" wrapText="1"/>
    </xf>
    <xf numFmtId="0" fontId="19" fillId="0" borderId="15" xfId="0" applyFont="1" applyBorder="1" applyAlignment="1">
      <alignment horizontal="center" vertical="center" wrapText="1"/>
    </xf>
    <xf numFmtId="0" fontId="19" fillId="0" borderId="16" xfId="0" applyFont="1" applyBorder="1" applyAlignment="1">
      <alignment horizontal="center" vertical="center" wrapText="1"/>
    </xf>
    <xf numFmtId="0" fontId="17" fillId="0" borderId="1" xfId="0" applyFont="1" applyBorder="1" applyAlignment="1">
      <alignment horizontal="left" vertical="top" wrapText="1"/>
    </xf>
    <xf numFmtId="165" fontId="18" fillId="0" borderId="5" xfId="0" applyNumberFormat="1" applyFont="1" applyBorder="1" applyAlignment="1">
      <alignment horizontal="center" vertical="center" wrapText="1"/>
    </xf>
    <xf numFmtId="9" fontId="18" fillId="0" borderId="5" xfId="1" applyFont="1" applyBorder="1" applyAlignment="1">
      <alignment horizontal="center" vertical="center" wrapText="1"/>
    </xf>
    <xf numFmtId="165" fontId="18" fillId="0" borderId="5" xfId="0" applyNumberFormat="1" applyFont="1" applyBorder="1" applyAlignment="1">
      <alignment horizontal="right" vertical="center" wrapText="1"/>
    </xf>
    <xf numFmtId="0" fontId="20" fillId="0" borderId="1" xfId="0" applyFont="1" applyBorder="1" applyAlignment="1">
      <alignment horizontal="left" vertical="center" wrapText="1"/>
    </xf>
    <xf numFmtId="0" fontId="18" fillId="0" borderId="1" xfId="0" applyFont="1" applyBorder="1" applyAlignment="1">
      <alignment horizontal="left" vertical="top" wrapText="1"/>
    </xf>
    <xf numFmtId="0" fontId="17" fillId="0" borderId="25" xfId="0" applyFont="1" applyBorder="1" applyAlignment="1">
      <alignment horizontal="left" vertical="top" wrapText="1"/>
    </xf>
    <xf numFmtId="0" fontId="18" fillId="4" borderId="1" xfId="0" applyFont="1" applyFill="1" applyBorder="1" applyAlignment="1">
      <alignment horizontal="left" vertical="top" wrapText="1"/>
    </xf>
    <xf numFmtId="0" fontId="17" fillId="0" borderId="0" xfId="0" applyFont="1" applyAlignment="1">
      <alignment horizontal="left" vertical="top" wrapText="1"/>
    </xf>
    <xf numFmtId="0" fontId="22" fillId="0" borderId="0" xfId="0" applyFont="1" applyAlignment="1">
      <alignment horizontal="center" vertical="center" wrapText="1"/>
    </xf>
    <xf numFmtId="0" fontId="18" fillId="0" borderId="0" xfId="0" applyFont="1" applyAlignment="1">
      <alignment horizontal="left" vertical="center" wrapText="1"/>
    </xf>
    <xf numFmtId="166" fontId="17" fillId="0" borderId="15" xfId="0" applyNumberFormat="1" applyFont="1" applyBorder="1" applyAlignment="1">
      <alignment horizontal="center" vertical="center" wrapText="1"/>
    </xf>
    <xf numFmtId="0" fontId="18" fillId="0" borderId="0" xfId="0" applyFont="1" applyAlignment="1">
      <alignment wrapText="1"/>
    </xf>
    <xf numFmtId="166" fontId="18" fillId="0" borderId="0" xfId="2" applyNumberFormat="1" applyFont="1" applyAlignment="1">
      <alignment vertical="center" wrapText="1"/>
    </xf>
    <xf numFmtId="0" fontId="18" fillId="0" borderId="3" xfId="0" applyFont="1" applyBorder="1" applyAlignment="1">
      <alignment horizontal="center" vertical="center" wrapText="1"/>
    </xf>
    <xf numFmtId="0" fontId="18" fillId="3" borderId="0" xfId="0" applyFont="1" applyFill="1" applyAlignment="1">
      <alignment wrapText="1"/>
    </xf>
    <xf numFmtId="0" fontId="18" fillId="0" borderId="6" xfId="0" applyFont="1" applyBorder="1" applyAlignment="1">
      <alignment horizontal="center" vertical="center" wrapText="1"/>
    </xf>
    <xf numFmtId="0" fontId="21" fillId="3" borderId="0" xfId="0" applyFont="1" applyFill="1" applyAlignment="1">
      <alignment wrapText="1"/>
    </xf>
    <xf numFmtId="0" fontId="20" fillId="0" borderId="1" xfId="0" applyFont="1" applyBorder="1" applyAlignment="1">
      <alignment horizontal="center" vertical="center" wrapText="1"/>
    </xf>
    <xf numFmtId="165" fontId="22" fillId="0" borderId="10" xfId="0" applyNumberFormat="1" applyFont="1" applyBorder="1" applyAlignment="1">
      <alignment horizontal="right" wrapText="1"/>
    </xf>
    <xf numFmtId="166" fontId="22" fillId="0" borderId="0" xfId="2" applyNumberFormat="1" applyFont="1" applyAlignment="1">
      <alignment vertical="center" wrapText="1"/>
    </xf>
    <xf numFmtId="164" fontId="22" fillId="0" borderId="0" xfId="0" applyNumberFormat="1" applyFont="1" applyAlignment="1">
      <alignment wrapText="1"/>
    </xf>
    <xf numFmtId="164" fontId="22" fillId="0" borderId="0" xfId="0" applyNumberFormat="1" applyFont="1" applyAlignment="1">
      <alignment horizontal="center" wrapText="1"/>
    </xf>
    <xf numFmtId="43" fontId="22" fillId="0" borderId="0" xfId="0" applyNumberFormat="1" applyFont="1" applyAlignment="1">
      <alignment horizontal="right" vertical="center" wrapText="1"/>
    </xf>
    <xf numFmtId="0" fontId="18" fillId="0" borderId="0" xfId="0" applyFont="1" applyAlignment="1">
      <alignment horizontal="center" vertical="center" wrapText="1"/>
    </xf>
    <xf numFmtId="0" fontId="18" fillId="0" borderId="1" xfId="0" applyFont="1" applyBorder="1" applyAlignment="1">
      <alignment horizontal="center" vertical="center" wrapText="1"/>
    </xf>
    <xf numFmtId="0" fontId="17" fillId="0" borderId="1" xfId="0" applyFont="1" applyBorder="1" applyAlignment="1">
      <alignment vertical="top" wrapText="1"/>
    </xf>
    <xf numFmtId="1" fontId="18" fillId="0" borderId="1" xfId="0" applyNumberFormat="1" applyFont="1" applyBorder="1" applyAlignment="1">
      <alignment horizontal="center" vertical="center" wrapText="1"/>
    </xf>
    <xf numFmtId="0" fontId="18" fillId="0" borderId="1" xfId="0" applyFont="1" applyBorder="1" applyAlignment="1">
      <alignment vertical="center" wrapText="1"/>
    </xf>
    <xf numFmtId="0" fontId="18" fillId="0" borderId="1" xfId="0" applyFont="1" applyBorder="1" applyAlignment="1">
      <alignment horizontal="left" vertical="center" wrapText="1"/>
    </xf>
    <xf numFmtId="0" fontId="19" fillId="2" borderId="1" xfId="0" applyFont="1" applyFill="1" applyBorder="1" applyAlignment="1">
      <alignment horizontal="center" vertical="center" wrapText="1"/>
    </xf>
    <xf numFmtId="0" fontId="19" fillId="2" borderId="1" xfId="0" applyFont="1" applyFill="1" applyBorder="1" applyAlignment="1">
      <alignment horizontal="left" vertical="center" wrapText="1"/>
    </xf>
    <xf numFmtId="49" fontId="19" fillId="2" borderId="1" xfId="0" applyNumberFormat="1" applyFont="1" applyFill="1" applyBorder="1" applyAlignment="1">
      <alignment horizontal="center" vertical="center" wrapText="1"/>
    </xf>
    <xf numFmtId="164" fontId="19" fillId="2" borderId="1" xfId="0" applyNumberFormat="1" applyFont="1" applyFill="1" applyBorder="1" applyAlignment="1">
      <alignment horizontal="center" vertical="center" wrapText="1"/>
    </xf>
    <xf numFmtId="0" fontId="17" fillId="0" borderId="1" xfId="0" applyFont="1" applyBorder="1" applyAlignment="1">
      <alignment horizontal="center" vertical="center" wrapText="1"/>
    </xf>
    <xf numFmtId="0" fontId="19" fillId="0" borderId="1" xfId="0" applyFont="1" applyBorder="1" applyAlignment="1">
      <alignment horizontal="center" vertical="center" wrapText="1"/>
    </xf>
    <xf numFmtId="165" fontId="18" fillId="0" borderId="1" xfId="0" applyNumberFormat="1" applyFont="1" applyBorder="1" applyAlignment="1">
      <alignment horizontal="center" vertical="center" wrapText="1"/>
    </xf>
    <xf numFmtId="9" fontId="18" fillId="0" borderId="1" xfId="1" applyFont="1" applyBorder="1" applyAlignment="1">
      <alignment horizontal="center" vertical="center" wrapText="1"/>
    </xf>
    <xf numFmtId="165" fontId="18" fillId="0" borderId="1" xfId="0" applyNumberFormat="1" applyFont="1" applyBorder="1" applyAlignment="1">
      <alignment horizontal="right" vertical="center" wrapText="1"/>
    </xf>
    <xf numFmtId="0" fontId="21" fillId="0" borderId="1" xfId="0" applyFont="1" applyBorder="1" applyAlignment="1">
      <alignment wrapText="1"/>
    </xf>
    <xf numFmtId="0" fontId="17" fillId="0" borderId="1" xfId="0" applyFont="1" applyBorder="1" applyAlignment="1">
      <alignment horizontal="left" vertical="center" wrapText="1"/>
    </xf>
    <xf numFmtId="0" fontId="20" fillId="0" borderId="2" xfId="0" applyFont="1" applyBorder="1" applyAlignment="1">
      <alignment horizontal="left" vertical="center" wrapText="1"/>
    </xf>
    <xf numFmtId="49" fontId="18" fillId="0" borderId="5" xfId="0" applyNumberFormat="1" applyFont="1" applyBorder="1" applyAlignment="1">
      <alignment horizontal="center" vertical="center" wrapText="1"/>
    </xf>
    <xf numFmtId="1" fontId="20" fillId="0" borderId="1" xfId="0" applyNumberFormat="1" applyFont="1" applyBorder="1" applyAlignment="1">
      <alignment horizontal="center" vertical="center"/>
    </xf>
    <xf numFmtId="1" fontId="20" fillId="0" borderId="1" xfId="0" applyNumberFormat="1" applyFont="1" applyBorder="1" applyAlignment="1">
      <alignment horizontal="center" vertical="center" wrapText="1"/>
    </xf>
    <xf numFmtId="1" fontId="20" fillId="0" borderId="2" xfId="0" applyNumberFormat="1" applyFont="1" applyBorder="1" applyAlignment="1">
      <alignment horizontal="center" vertical="center" wrapText="1"/>
    </xf>
    <xf numFmtId="0" fontId="10" fillId="0" borderId="0" xfId="0" applyFont="1" applyAlignment="1">
      <alignment horizontal="left" vertical="center" wrapText="1"/>
    </xf>
    <xf numFmtId="0" fontId="10" fillId="0" borderId="0" xfId="0" applyFont="1" applyAlignment="1">
      <alignment vertical="center" wrapText="1"/>
    </xf>
    <xf numFmtId="49" fontId="10" fillId="0" borderId="0" xfId="0" applyNumberFormat="1" applyFont="1" applyAlignment="1">
      <alignment vertical="center" wrapText="1"/>
    </xf>
    <xf numFmtId="164" fontId="9" fillId="2" borderId="12" xfId="0" applyNumberFormat="1" applyFont="1" applyFill="1" applyBorder="1" applyAlignment="1">
      <alignment horizontal="center" vertical="center" wrapText="1"/>
    </xf>
    <xf numFmtId="0" fontId="9" fillId="2" borderId="13" xfId="0" applyFont="1" applyFill="1" applyBorder="1" applyAlignment="1">
      <alignment horizontal="center" vertical="center" wrapText="1"/>
    </xf>
    <xf numFmtId="0" fontId="13" fillId="0" borderId="0" xfId="0" applyFont="1" applyAlignment="1">
      <alignment vertical="center" wrapText="1"/>
    </xf>
    <xf numFmtId="0" fontId="9" fillId="0" borderId="15" xfId="0" applyFont="1" applyBorder="1" applyAlignment="1">
      <alignment horizontal="center" vertical="center" wrapText="1"/>
    </xf>
    <xf numFmtId="0" fontId="9" fillId="0" borderId="16" xfId="0" applyFont="1" applyBorder="1" applyAlignment="1">
      <alignment horizontal="center" vertical="center" wrapText="1"/>
    </xf>
    <xf numFmtId="165" fontId="10" fillId="0" borderId="5" xfId="0" applyNumberFormat="1" applyFont="1" applyBorder="1" applyAlignment="1">
      <alignment horizontal="center" vertical="center" wrapText="1"/>
    </xf>
    <xf numFmtId="9" fontId="10" fillId="0" borderId="5" xfId="1" applyFont="1" applyBorder="1" applyAlignment="1">
      <alignment horizontal="center" vertical="center" wrapText="1"/>
    </xf>
    <xf numFmtId="165" fontId="10" fillId="0" borderId="5" xfId="0" applyNumberFormat="1" applyFont="1" applyBorder="1" applyAlignment="1">
      <alignment horizontal="right" vertical="center" wrapText="1"/>
    </xf>
    <xf numFmtId="0" fontId="11" fillId="3" borderId="1" xfId="0" applyFont="1" applyFill="1" applyBorder="1" applyAlignment="1">
      <alignment horizontal="center" vertical="center"/>
    </xf>
    <xf numFmtId="0" fontId="11" fillId="0" borderId="1" xfId="0" applyFont="1" applyBorder="1" applyAlignment="1">
      <alignment horizontal="center" vertical="center" wrapText="1"/>
    </xf>
    <xf numFmtId="2" fontId="11" fillId="0" borderId="1" xfId="0" applyNumberFormat="1" applyFont="1" applyBorder="1" applyAlignment="1">
      <alignment horizontal="center" vertical="center"/>
    </xf>
    <xf numFmtId="1" fontId="11" fillId="0" borderId="1" xfId="0" applyNumberFormat="1" applyFont="1" applyBorder="1" applyAlignment="1">
      <alignment horizontal="center" vertical="center"/>
    </xf>
    <xf numFmtId="0" fontId="10" fillId="0" borderId="0" xfId="0" applyFont="1" applyAlignment="1">
      <alignment horizontal="center" vertical="center" wrapText="1"/>
    </xf>
    <xf numFmtId="0" fontId="18" fillId="0" borderId="4" xfId="0" applyFont="1" applyBorder="1" applyAlignment="1">
      <alignment horizontal="center" vertical="center" wrapText="1"/>
    </xf>
    <xf numFmtId="166" fontId="18" fillId="0" borderId="1" xfId="0" applyNumberFormat="1" applyFont="1" applyBorder="1" applyAlignment="1">
      <alignment horizontal="center" vertical="center" wrapText="1"/>
    </xf>
    <xf numFmtId="0" fontId="18" fillId="0" borderId="5" xfId="0" applyFont="1" applyBorder="1" applyAlignment="1">
      <alignment horizontal="left" vertical="center" wrapText="1"/>
    </xf>
    <xf numFmtId="0" fontId="18" fillId="0" borderId="5" xfId="0" applyFont="1" applyBorder="1" applyAlignment="1">
      <alignment horizontal="center" vertical="center" wrapText="1"/>
    </xf>
    <xf numFmtId="166" fontId="18" fillId="0" borderId="5" xfId="0" applyNumberFormat="1" applyFont="1" applyBorder="1" applyAlignment="1">
      <alignment horizontal="center" vertical="center" wrapText="1"/>
    </xf>
    <xf numFmtId="166" fontId="18" fillId="0" borderId="1" xfId="0" applyNumberFormat="1" applyFont="1" applyBorder="1" applyAlignment="1">
      <alignment horizontal="left" vertical="center" wrapText="1"/>
    </xf>
    <xf numFmtId="0" fontId="18" fillId="0" borderId="0" xfId="0" applyFont="1" applyAlignment="1">
      <alignment horizontal="left" vertical="top" wrapText="1"/>
    </xf>
    <xf numFmtId="0" fontId="18" fillId="0" borderId="1" xfId="0" applyFont="1" applyBorder="1" applyAlignment="1">
      <alignment wrapText="1"/>
    </xf>
    <xf numFmtId="0" fontId="17" fillId="0" borderId="1" xfId="0" applyFont="1" applyBorder="1" applyAlignment="1">
      <alignment wrapText="1"/>
    </xf>
    <xf numFmtId="0" fontId="18" fillId="0" borderId="1" xfId="0" applyFont="1" applyBorder="1" applyAlignment="1">
      <alignment vertical="top" wrapText="1"/>
    </xf>
    <xf numFmtId="165" fontId="10" fillId="0" borderId="0" xfId="0" applyNumberFormat="1" applyFont="1" applyAlignment="1">
      <alignment wrapText="1"/>
    </xf>
    <xf numFmtId="165" fontId="9" fillId="2" borderId="13" xfId="0" applyNumberFormat="1" applyFont="1" applyFill="1" applyBorder="1" applyAlignment="1">
      <alignment horizontal="center" vertical="center" wrapText="1"/>
    </xf>
    <xf numFmtId="0" fontId="9" fillId="0" borderId="22" xfId="0" applyFont="1" applyBorder="1" applyAlignment="1">
      <alignment horizontal="center" vertical="center" wrapText="1"/>
    </xf>
    <xf numFmtId="0" fontId="8" fillId="0" borderId="1" xfId="0" applyFont="1" applyBorder="1" applyAlignment="1">
      <alignment vertical="top" wrapText="1"/>
    </xf>
    <xf numFmtId="1" fontId="10" fillId="0" borderId="1" xfId="0" applyNumberFormat="1" applyFont="1" applyBorder="1" applyAlignment="1">
      <alignment horizontal="center" vertical="center"/>
    </xf>
    <xf numFmtId="0" fontId="8" fillId="0" borderId="1" xfId="0" applyFont="1" applyBorder="1" applyAlignment="1">
      <alignment horizontal="left" vertical="top" wrapText="1"/>
    </xf>
    <xf numFmtId="165" fontId="13" fillId="0" borderId="10" xfId="0" applyNumberFormat="1" applyFont="1" applyBorder="1" applyAlignment="1">
      <alignment horizontal="right" wrapText="1"/>
    </xf>
    <xf numFmtId="0" fontId="9" fillId="0" borderId="0" xfId="0" applyFont="1" applyAlignment="1">
      <alignment vertical="center" wrapText="1"/>
    </xf>
    <xf numFmtId="164" fontId="10" fillId="0" borderId="0" xfId="0" applyNumberFormat="1" applyFont="1" applyAlignment="1">
      <alignment wrapText="1"/>
    </xf>
    <xf numFmtId="0" fontId="17" fillId="0" borderId="1" xfId="0" applyFont="1" applyBorder="1" applyAlignment="1">
      <alignment horizontal="left" wrapText="1"/>
    </xf>
    <xf numFmtId="0" fontId="20" fillId="0" borderId="1" xfId="0" applyFont="1" applyBorder="1" applyAlignment="1">
      <alignment horizontal="left" vertical="top" wrapText="1"/>
    </xf>
    <xf numFmtId="0" fontId="13" fillId="0" borderId="0" xfId="0" applyFont="1" applyAlignment="1">
      <alignment horizontal="center" vertical="center" wrapText="1"/>
    </xf>
    <xf numFmtId="0" fontId="10" fillId="0" borderId="0" xfId="0" applyFont="1" applyAlignment="1">
      <alignment vertical="center" wrapText="1"/>
    </xf>
    <xf numFmtId="0" fontId="10" fillId="0" borderId="0" xfId="0" applyFont="1" applyAlignment="1">
      <alignment horizontal="lef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19" xfId="0" applyFont="1" applyBorder="1" applyAlignment="1">
      <alignment horizontal="center" vertical="center" wrapText="1"/>
    </xf>
    <xf numFmtId="0" fontId="22" fillId="0" borderId="0" xfId="0" applyFont="1" applyAlignment="1">
      <alignment horizontal="center" vertical="center" wrapText="1"/>
    </xf>
    <xf numFmtId="0" fontId="18" fillId="0" borderId="0" xfId="0" applyFont="1" applyAlignment="1">
      <alignment horizontal="left"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21" fillId="0" borderId="1" xfId="0" applyFont="1" applyBorder="1" applyAlignment="1">
      <alignment vertical="center" wrapText="1"/>
    </xf>
    <xf numFmtId="0" fontId="8" fillId="0" borderId="0" xfId="0" applyFont="1" applyAlignment="1">
      <alignment horizontal="left" vertical="center" wrapText="1"/>
    </xf>
    <xf numFmtId="0" fontId="16" fillId="0" borderId="0" xfId="0" applyFont="1" applyAlignment="1">
      <alignment horizontal="center" vertical="center" wrapText="1"/>
    </xf>
    <xf numFmtId="0" fontId="15" fillId="0" borderId="0" xfId="0" applyFont="1" applyAlignment="1">
      <alignment vertical="top" wrapText="1"/>
    </xf>
    <xf numFmtId="0" fontId="15" fillId="0" borderId="0" xfId="0" applyFont="1" applyAlignment="1">
      <alignment horizontal="left" vertical="top"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9" xfId="0" applyFont="1" applyBorder="1" applyAlignment="1">
      <alignment horizontal="center" vertical="center" wrapText="1"/>
    </xf>
    <xf numFmtId="0" fontId="15" fillId="0" borderId="0" xfId="0" applyFont="1" applyAlignment="1">
      <alignment horizontal="left" vertical="center" wrapText="1"/>
    </xf>
    <xf numFmtId="0" fontId="15" fillId="0" borderId="0" xfId="0" applyFont="1" applyAlignment="1">
      <alignment horizontal="left"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0" xfId="0" applyFont="1" applyAlignment="1">
      <alignment horizontal="center" vertical="center"/>
    </xf>
    <xf numFmtId="0" fontId="2" fillId="0" borderId="0" xfId="0" applyFont="1" applyAlignment="1">
      <alignment horizontal="left" vertical="center"/>
    </xf>
    <xf numFmtId="0" fontId="16" fillId="0" borderId="7" xfId="0" applyFont="1" applyBorder="1" applyAlignment="1">
      <alignment horizontal="center" vertical="center"/>
    </xf>
    <xf numFmtId="0" fontId="16" fillId="0" borderId="8" xfId="0" applyFont="1" applyBorder="1" applyAlignment="1">
      <alignment horizontal="center" vertical="center"/>
    </xf>
    <xf numFmtId="0" fontId="16" fillId="0" borderId="19" xfId="0" applyFont="1" applyBorder="1" applyAlignment="1">
      <alignment horizontal="center" vertical="center"/>
    </xf>
    <xf numFmtId="0" fontId="18" fillId="0" borderId="3" xfId="0" applyFont="1" applyBorder="1" applyAlignment="1">
      <alignment horizontal="left" vertical="center" wrapText="1"/>
    </xf>
    <xf numFmtId="0" fontId="18" fillId="0" borderId="26" xfId="0" applyFont="1" applyBorder="1" applyAlignment="1">
      <alignment horizontal="left" vertical="center" wrapText="1"/>
    </xf>
    <xf numFmtId="0" fontId="18" fillId="0" borderId="4" xfId="0" applyFont="1" applyBorder="1" applyAlignment="1">
      <alignment horizontal="left" vertical="center" wrapText="1"/>
    </xf>
    <xf numFmtId="0" fontId="13" fillId="0" borderId="1" xfId="0" applyFont="1" applyBorder="1" applyAlignment="1">
      <alignment horizontal="center" vertical="center" wrapText="1"/>
    </xf>
    <xf numFmtId="165" fontId="13" fillId="0" borderId="1" xfId="0" applyNumberFormat="1" applyFont="1" applyBorder="1" applyAlignment="1">
      <alignment horizontal="right" vertical="center" wrapText="1"/>
    </xf>
    <xf numFmtId="166" fontId="18" fillId="0" borderId="1" xfId="0" applyNumberFormat="1" applyFont="1" applyBorder="1" applyAlignment="1">
      <alignment vertical="center" wrapText="1"/>
    </xf>
  </cellXfs>
  <cellStyles count="5">
    <cellStyle name="Dziesiętny" xfId="2" builtinId="3"/>
    <cellStyle name="Normalny" xfId="0" builtinId="0"/>
    <cellStyle name="Normalny 2" xfId="4" xr:uid="{6E56B4C0-C62D-ED40-89CA-4AC625DAAAA9}"/>
    <cellStyle name="Normalny 4" xfId="3" xr:uid="{9C336E37-8A10-BF48-A206-04C0154C089B}"/>
    <cellStyle name="Procentowy"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Motyw pakietu Office 2013–2022">
  <a:themeElements>
    <a:clrScheme name="Pakiet 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25714-CA2D-3648-8253-19B848FDE1AB}">
  <dimension ref="A1:K84"/>
  <sheetViews>
    <sheetView showGridLines="0" tabSelected="1" view="pageLayout" zoomScale="130" zoomScaleNormal="100" zoomScalePageLayoutView="130" workbookViewId="0">
      <selection activeCell="G6" sqref="G6"/>
    </sheetView>
  </sheetViews>
  <sheetFormatPr baseColWidth="10" defaultColWidth="10.83203125" defaultRowHeight="14"/>
  <cols>
    <col min="1" max="1" width="3.5" style="116" bestFit="1" customWidth="1"/>
    <col min="2" max="2" width="12.5" style="116" customWidth="1"/>
    <col min="3" max="3" width="44.83203125" style="115" customWidth="1"/>
    <col min="4" max="4" width="10.1640625" style="130" customWidth="1"/>
    <col min="5" max="5" width="4.83203125" style="130" customWidth="1"/>
    <col min="6" max="6" width="6.5" style="130" customWidth="1"/>
    <col min="7" max="7" width="9.5" style="116" customWidth="1"/>
    <col min="8" max="8" width="7.5" style="116" customWidth="1"/>
    <col min="9" max="9" width="9" style="116" customWidth="1"/>
    <col min="10" max="10" width="11.83203125" style="116" customWidth="1"/>
    <col min="11" max="11" width="12.5" style="117" customWidth="1"/>
    <col min="12" max="16384" width="10.83203125" style="116"/>
  </cols>
  <sheetData>
    <row r="1" spans="1:11">
      <c r="A1" s="152" t="s">
        <v>6</v>
      </c>
      <c r="B1" s="152"/>
      <c r="C1" s="152"/>
      <c r="D1" s="152"/>
      <c r="E1" s="152"/>
      <c r="F1" s="152"/>
      <c r="G1" s="152"/>
      <c r="H1" s="152"/>
      <c r="I1" s="152"/>
      <c r="J1" s="152"/>
      <c r="K1" s="152"/>
    </row>
    <row r="2" spans="1:11">
      <c r="A2" s="152" t="s">
        <v>201</v>
      </c>
      <c r="B2" s="152"/>
      <c r="C2" s="152"/>
      <c r="D2" s="152"/>
      <c r="E2" s="152"/>
      <c r="F2" s="152"/>
      <c r="G2" s="152"/>
      <c r="H2" s="152"/>
      <c r="I2" s="152"/>
      <c r="J2" s="152"/>
      <c r="K2" s="152"/>
    </row>
    <row r="3" spans="1:11" ht="15" thickBot="1">
      <c r="A3" s="154"/>
      <c r="B3" s="154"/>
      <c r="C3" s="154"/>
      <c r="D3" s="154"/>
      <c r="E3" s="154"/>
      <c r="F3" s="154"/>
      <c r="G3" s="154"/>
      <c r="H3" s="154"/>
      <c r="I3" s="154"/>
    </row>
    <row r="4" spans="1:11" s="120" customFormat="1" ht="60">
      <c r="A4" s="8" t="s">
        <v>0</v>
      </c>
      <c r="B4" s="9" t="s">
        <v>3</v>
      </c>
      <c r="C4" s="9" t="s">
        <v>82</v>
      </c>
      <c r="D4" s="34" t="s">
        <v>8</v>
      </c>
      <c r="E4" s="9" t="s">
        <v>1</v>
      </c>
      <c r="F4" s="9" t="s">
        <v>2</v>
      </c>
      <c r="G4" s="118" t="s">
        <v>4</v>
      </c>
      <c r="H4" s="9" t="s">
        <v>254</v>
      </c>
      <c r="I4" s="118" t="s">
        <v>255</v>
      </c>
      <c r="J4" s="9" t="s">
        <v>257</v>
      </c>
      <c r="K4" s="119" t="s">
        <v>258</v>
      </c>
    </row>
    <row r="5" spans="1:11" ht="16" thickBot="1">
      <c r="A5" s="10">
        <v>1</v>
      </c>
      <c r="B5" s="11">
        <v>2</v>
      </c>
      <c r="C5" s="11">
        <v>3</v>
      </c>
      <c r="D5" s="35" t="s">
        <v>256</v>
      </c>
      <c r="E5" s="11">
        <v>5</v>
      </c>
      <c r="F5" s="121">
        <v>6</v>
      </c>
      <c r="G5" s="121">
        <v>7</v>
      </c>
      <c r="H5" s="121">
        <v>8</v>
      </c>
      <c r="I5" s="121">
        <v>9</v>
      </c>
      <c r="J5" s="121">
        <v>10</v>
      </c>
      <c r="K5" s="122">
        <v>11</v>
      </c>
    </row>
    <row r="6" spans="1:11" ht="24" customHeight="1">
      <c r="A6" s="12">
        <v>1</v>
      </c>
      <c r="B6" s="28" t="s">
        <v>11</v>
      </c>
      <c r="C6" s="28" t="s">
        <v>259</v>
      </c>
      <c r="D6" s="29" t="s">
        <v>83</v>
      </c>
      <c r="E6" s="30" t="s">
        <v>80</v>
      </c>
      <c r="F6" s="13">
        <v>48</v>
      </c>
      <c r="G6" s="123"/>
      <c r="H6" s="124"/>
      <c r="I6" s="125">
        <f>ROUND(G6+(G6*H6),2)</f>
        <v>0</v>
      </c>
      <c r="J6" s="125">
        <f>ROUND(F6*G6,2)</f>
        <v>0</v>
      </c>
      <c r="K6" s="125">
        <f>ROUND(J6+(J6*H6),2)</f>
        <v>0</v>
      </c>
    </row>
    <row r="7" spans="1:11" ht="45">
      <c r="A7" s="12">
        <f>A6+1</f>
        <v>2</v>
      </c>
      <c r="B7" s="15" t="s">
        <v>202</v>
      </c>
      <c r="C7" s="20" t="s">
        <v>314</v>
      </c>
      <c r="D7" s="21" t="s">
        <v>83</v>
      </c>
      <c r="E7" s="17" t="s">
        <v>7</v>
      </c>
      <c r="F7" s="13">
        <v>3910</v>
      </c>
      <c r="G7" s="123"/>
      <c r="H7" s="124"/>
      <c r="I7" s="125">
        <f t="shared" ref="I7:I70" si="0">ROUND(G7+(G7*H7),2)</f>
        <v>0</v>
      </c>
      <c r="J7" s="125">
        <f t="shared" ref="J7:J70" si="1">ROUND(F7*G7,2)</f>
        <v>0</v>
      </c>
      <c r="K7" s="125">
        <f t="shared" ref="K7:K70" si="2">ROUND(J7+(J7*H7),2)</f>
        <v>0</v>
      </c>
    </row>
    <row r="8" spans="1:11" ht="43" customHeight="1">
      <c r="A8" s="12">
        <f t="shared" ref="A8:A71" si="3">A7+1</f>
        <v>3</v>
      </c>
      <c r="B8" s="15" t="s">
        <v>203</v>
      </c>
      <c r="C8" s="24" t="s">
        <v>253</v>
      </c>
      <c r="D8" s="21" t="s">
        <v>83</v>
      </c>
      <c r="E8" s="17" t="s">
        <v>7</v>
      </c>
      <c r="F8" s="13">
        <v>30</v>
      </c>
      <c r="G8" s="123"/>
      <c r="H8" s="124"/>
      <c r="I8" s="125">
        <f t="shared" si="0"/>
        <v>0</v>
      </c>
      <c r="J8" s="125">
        <f t="shared" si="1"/>
        <v>0</v>
      </c>
      <c r="K8" s="125">
        <f t="shared" si="2"/>
        <v>0</v>
      </c>
    </row>
    <row r="9" spans="1:11" ht="45">
      <c r="A9" s="12">
        <f t="shared" si="3"/>
        <v>4</v>
      </c>
      <c r="B9" s="15" t="s">
        <v>204</v>
      </c>
      <c r="C9" s="20" t="s">
        <v>315</v>
      </c>
      <c r="D9" s="21" t="s">
        <v>83</v>
      </c>
      <c r="E9" s="17" t="s">
        <v>7</v>
      </c>
      <c r="F9" s="13">
        <v>4200</v>
      </c>
      <c r="G9" s="123"/>
      <c r="H9" s="124"/>
      <c r="I9" s="125">
        <f t="shared" si="0"/>
        <v>0</v>
      </c>
      <c r="J9" s="125">
        <f t="shared" si="1"/>
        <v>0</v>
      </c>
      <c r="K9" s="125">
        <f t="shared" si="2"/>
        <v>0</v>
      </c>
    </row>
    <row r="10" spans="1:11" ht="49" customHeight="1">
      <c r="A10" s="12">
        <f t="shared" si="3"/>
        <v>5</v>
      </c>
      <c r="B10" s="15" t="s">
        <v>205</v>
      </c>
      <c r="C10" s="19" t="s">
        <v>206</v>
      </c>
      <c r="D10" s="21" t="s">
        <v>83</v>
      </c>
      <c r="E10" s="17" t="s">
        <v>7</v>
      </c>
      <c r="F10" s="13">
        <v>1200</v>
      </c>
      <c r="G10" s="123"/>
      <c r="H10" s="124"/>
      <c r="I10" s="125">
        <f t="shared" si="0"/>
        <v>0</v>
      </c>
      <c r="J10" s="125">
        <f t="shared" si="1"/>
        <v>0</v>
      </c>
      <c r="K10" s="125">
        <f t="shared" si="2"/>
        <v>0</v>
      </c>
    </row>
    <row r="11" spans="1:11" ht="30">
      <c r="A11" s="12">
        <f t="shared" si="3"/>
        <v>6</v>
      </c>
      <c r="B11" s="15" t="s">
        <v>207</v>
      </c>
      <c r="C11" s="15" t="s">
        <v>208</v>
      </c>
      <c r="D11" s="21" t="s">
        <v>83</v>
      </c>
      <c r="E11" s="17" t="s">
        <v>7</v>
      </c>
      <c r="F11" s="13">
        <v>1200</v>
      </c>
      <c r="G11" s="123"/>
      <c r="H11" s="124"/>
      <c r="I11" s="125">
        <f t="shared" si="0"/>
        <v>0</v>
      </c>
      <c r="J11" s="125">
        <f t="shared" si="1"/>
        <v>0</v>
      </c>
      <c r="K11" s="125">
        <f t="shared" si="2"/>
        <v>0</v>
      </c>
    </row>
    <row r="12" spans="1:11" ht="60">
      <c r="A12" s="12">
        <f t="shared" si="3"/>
        <v>7</v>
      </c>
      <c r="B12" s="15" t="s">
        <v>209</v>
      </c>
      <c r="C12" s="15" t="s">
        <v>208</v>
      </c>
      <c r="D12" s="21" t="s">
        <v>177</v>
      </c>
      <c r="E12" s="17" t="s">
        <v>7</v>
      </c>
      <c r="F12" s="13">
        <v>1200</v>
      </c>
      <c r="G12" s="123"/>
      <c r="H12" s="124"/>
      <c r="I12" s="125">
        <f t="shared" si="0"/>
        <v>0</v>
      </c>
      <c r="J12" s="125">
        <f t="shared" si="1"/>
        <v>0</v>
      </c>
      <c r="K12" s="125">
        <f t="shared" si="2"/>
        <v>0</v>
      </c>
    </row>
    <row r="13" spans="1:11" ht="30">
      <c r="A13" s="12">
        <f t="shared" si="3"/>
        <v>8</v>
      </c>
      <c r="B13" s="15" t="s">
        <v>210</v>
      </c>
      <c r="C13" s="19" t="s">
        <v>211</v>
      </c>
      <c r="D13" s="21" t="s">
        <v>83</v>
      </c>
      <c r="E13" s="17" t="s">
        <v>7</v>
      </c>
      <c r="F13" s="13">
        <v>25</v>
      </c>
      <c r="G13" s="123"/>
      <c r="H13" s="124"/>
      <c r="I13" s="125">
        <f t="shared" si="0"/>
        <v>0</v>
      </c>
      <c r="J13" s="125">
        <f t="shared" si="1"/>
        <v>0</v>
      </c>
      <c r="K13" s="125">
        <f t="shared" si="2"/>
        <v>0</v>
      </c>
    </row>
    <row r="14" spans="1:11" ht="121" customHeight="1">
      <c r="A14" s="12">
        <f t="shared" si="3"/>
        <v>9</v>
      </c>
      <c r="B14" s="15" t="s">
        <v>12</v>
      </c>
      <c r="C14" s="19" t="s">
        <v>182</v>
      </c>
      <c r="D14" s="21" t="s">
        <v>83</v>
      </c>
      <c r="E14" s="17" t="s">
        <v>80</v>
      </c>
      <c r="F14" s="13">
        <v>6</v>
      </c>
      <c r="G14" s="123"/>
      <c r="H14" s="124"/>
      <c r="I14" s="125">
        <f t="shared" si="0"/>
        <v>0</v>
      </c>
      <c r="J14" s="125">
        <f t="shared" si="1"/>
        <v>0</v>
      </c>
      <c r="K14" s="125">
        <f t="shared" si="2"/>
        <v>0</v>
      </c>
    </row>
    <row r="15" spans="1:11" ht="24" customHeight="1">
      <c r="A15" s="12">
        <f t="shared" si="3"/>
        <v>10</v>
      </c>
      <c r="B15" s="15" t="s">
        <v>212</v>
      </c>
      <c r="C15" s="19" t="s">
        <v>213</v>
      </c>
      <c r="D15" s="21" t="s">
        <v>83</v>
      </c>
      <c r="E15" s="17" t="s">
        <v>7</v>
      </c>
      <c r="F15" s="13">
        <v>20</v>
      </c>
      <c r="G15" s="123"/>
      <c r="H15" s="124"/>
      <c r="I15" s="125">
        <f t="shared" si="0"/>
        <v>0</v>
      </c>
      <c r="J15" s="125">
        <f t="shared" si="1"/>
        <v>0</v>
      </c>
      <c r="K15" s="125">
        <f t="shared" si="2"/>
        <v>0</v>
      </c>
    </row>
    <row r="16" spans="1:11" ht="15">
      <c r="A16" s="12">
        <f t="shared" si="3"/>
        <v>11</v>
      </c>
      <c r="B16" s="18" t="s">
        <v>13</v>
      </c>
      <c r="C16" s="18" t="s">
        <v>214</v>
      </c>
      <c r="D16" s="21" t="s">
        <v>83</v>
      </c>
      <c r="E16" s="22" t="s">
        <v>80</v>
      </c>
      <c r="F16" s="126">
        <v>250</v>
      </c>
      <c r="G16" s="123"/>
      <c r="H16" s="124"/>
      <c r="I16" s="125">
        <f t="shared" si="0"/>
        <v>0</v>
      </c>
      <c r="J16" s="125">
        <f t="shared" si="1"/>
        <v>0</v>
      </c>
      <c r="K16" s="125">
        <f t="shared" si="2"/>
        <v>0</v>
      </c>
    </row>
    <row r="17" spans="1:11" ht="30">
      <c r="A17" s="12">
        <f t="shared" si="3"/>
        <v>12</v>
      </c>
      <c r="B17" s="15" t="s">
        <v>14</v>
      </c>
      <c r="C17" s="19" t="s">
        <v>15</v>
      </c>
      <c r="D17" s="21" t="s">
        <v>83</v>
      </c>
      <c r="E17" s="17" t="s">
        <v>80</v>
      </c>
      <c r="F17" s="127">
        <v>300</v>
      </c>
      <c r="G17" s="123"/>
      <c r="H17" s="124"/>
      <c r="I17" s="125">
        <f t="shared" si="0"/>
        <v>0</v>
      </c>
      <c r="J17" s="125">
        <f t="shared" si="1"/>
        <v>0</v>
      </c>
      <c r="K17" s="125">
        <f t="shared" si="2"/>
        <v>0</v>
      </c>
    </row>
    <row r="18" spans="1:11" ht="30">
      <c r="A18" s="12">
        <f t="shared" si="3"/>
        <v>13</v>
      </c>
      <c r="B18" s="15" t="s">
        <v>215</v>
      </c>
      <c r="C18" s="19" t="s">
        <v>16</v>
      </c>
      <c r="D18" s="21" t="s">
        <v>83</v>
      </c>
      <c r="E18" s="17" t="s">
        <v>80</v>
      </c>
      <c r="F18" s="13">
        <v>48</v>
      </c>
      <c r="G18" s="123"/>
      <c r="H18" s="124"/>
      <c r="I18" s="125">
        <f t="shared" si="0"/>
        <v>0</v>
      </c>
      <c r="J18" s="125">
        <f t="shared" si="1"/>
        <v>0</v>
      </c>
      <c r="K18" s="125">
        <f t="shared" si="2"/>
        <v>0</v>
      </c>
    </row>
    <row r="19" spans="1:11" ht="45">
      <c r="A19" s="12">
        <f t="shared" si="3"/>
        <v>14</v>
      </c>
      <c r="B19" s="15" t="s">
        <v>216</v>
      </c>
      <c r="C19" s="19" t="s">
        <v>17</v>
      </c>
      <c r="D19" s="21" t="s">
        <v>83</v>
      </c>
      <c r="E19" s="17" t="s">
        <v>80</v>
      </c>
      <c r="F19" s="13">
        <v>100</v>
      </c>
      <c r="G19" s="123"/>
      <c r="H19" s="124"/>
      <c r="I19" s="125">
        <f t="shared" si="0"/>
        <v>0</v>
      </c>
      <c r="J19" s="125">
        <f t="shared" si="1"/>
        <v>0</v>
      </c>
      <c r="K19" s="125">
        <f t="shared" si="2"/>
        <v>0</v>
      </c>
    </row>
    <row r="20" spans="1:11" ht="45">
      <c r="A20" s="12">
        <f t="shared" si="3"/>
        <v>15</v>
      </c>
      <c r="B20" s="15" t="s">
        <v>18</v>
      </c>
      <c r="C20" s="19" t="s">
        <v>19</v>
      </c>
      <c r="D20" s="21" t="s">
        <v>83</v>
      </c>
      <c r="E20" s="17" t="s">
        <v>80</v>
      </c>
      <c r="F20" s="13">
        <v>15</v>
      </c>
      <c r="G20" s="123"/>
      <c r="H20" s="124"/>
      <c r="I20" s="125">
        <f t="shared" si="0"/>
        <v>0</v>
      </c>
      <c r="J20" s="125">
        <f t="shared" si="1"/>
        <v>0</v>
      </c>
      <c r="K20" s="125">
        <f t="shared" si="2"/>
        <v>0</v>
      </c>
    </row>
    <row r="21" spans="1:11" ht="45">
      <c r="A21" s="12">
        <f t="shared" si="3"/>
        <v>16</v>
      </c>
      <c r="B21" s="15" t="s">
        <v>20</v>
      </c>
      <c r="C21" s="19" t="s">
        <v>217</v>
      </c>
      <c r="D21" s="21" t="s">
        <v>83</v>
      </c>
      <c r="E21" s="17" t="s">
        <v>80</v>
      </c>
      <c r="F21" s="13">
        <v>40</v>
      </c>
      <c r="G21" s="123"/>
      <c r="H21" s="124"/>
      <c r="I21" s="125">
        <f t="shared" si="0"/>
        <v>0</v>
      </c>
      <c r="J21" s="125">
        <f t="shared" si="1"/>
        <v>0</v>
      </c>
      <c r="K21" s="125">
        <f t="shared" si="2"/>
        <v>0</v>
      </c>
    </row>
    <row r="22" spans="1:11" ht="60">
      <c r="A22" s="12">
        <f t="shared" si="3"/>
        <v>17</v>
      </c>
      <c r="B22" s="15" t="s">
        <v>21</v>
      </c>
      <c r="C22" s="19" t="s">
        <v>183</v>
      </c>
      <c r="D22" s="21" t="s">
        <v>83</v>
      </c>
      <c r="E22" s="17" t="s">
        <v>80</v>
      </c>
      <c r="F22" s="13">
        <v>300</v>
      </c>
      <c r="G22" s="123"/>
      <c r="H22" s="124"/>
      <c r="I22" s="125">
        <f t="shared" si="0"/>
        <v>0</v>
      </c>
      <c r="J22" s="125">
        <f t="shared" si="1"/>
        <v>0</v>
      </c>
      <c r="K22" s="125">
        <f t="shared" si="2"/>
        <v>0</v>
      </c>
    </row>
    <row r="23" spans="1:11" ht="30">
      <c r="A23" s="12">
        <f t="shared" si="3"/>
        <v>18</v>
      </c>
      <c r="B23" s="15" t="s">
        <v>218</v>
      </c>
      <c r="C23" s="19" t="s">
        <v>19</v>
      </c>
      <c r="D23" s="21" t="s">
        <v>83</v>
      </c>
      <c r="E23" s="17" t="s">
        <v>7</v>
      </c>
      <c r="F23" s="13">
        <v>5</v>
      </c>
      <c r="G23" s="123"/>
      <c r="H23" s="124"/>
      <c r="I23" s="125">
        <f t="shared" si="0"/>
        <v>0</v>
      </c>
      <c r="J23" s="125">
        <f t="shared" si="1"/>
        <v>0</v>
      </c>
      <c r="K23" s="125">
        <f t="shared" si="2"/>
        <v>0</v>
      </c>
    </row>
    <row r="24" spans="1:11" ht="30">
      <c r="A24" s="12">
        <f t="shared" si="3"/>
        <v>19</v>
      </c>
      <c r="B24" s="15" t="s">
        <v>22</v>
      </c>
      <c r="C24" s="19" t="s">
        <v>23</v>
      </c>
      <c r="D24" s="21" t="s">
        <v>83</v>
      </c>
      <c r="E24" s="17" t="s">
        <v>80</v>
      </c>
      <c r="F24" s="13">
        <v>100</v>
      </c>
      <c r="G24" s="123"/>
      <c r="H24" s="124"/>
      <c r="I24" s="125">
        <f t="shared" si="0"/>
        <v>0</v>
      </c>
      <c r="J24" s="125">
        <f t="shared" si="1"/>
        <v>0</v>
      </c>
      <c r="K24" s="125">
        <f t="shared" si="2"/>
        <v>0</v>
      </c>
    </row>
    <row r="25" spans="1:11" ht="60">
      <c r="A25" s="12">
        <f t="shared" si="3"/>
        <v>20</v>
      </c>
      <c r="B25" s="15" t="s">
        <v>24</v>
      </c>
      <c r="C25" s="19" t="s">
        <v>219</v>
      </c>
      <c r="D25" s="21" t="s">
        <v>84</v>
      </c>
      <c r="E25" s="17" t="s">
        <v>80</v>
      </c>
      <c r="F25" s="13">
        <v>1500</v>
      </c>
      <c r="G25" s="123"/>
      <c r="H25" s="124"/>
      <c r="I25" s="125">
        <f t="shared" si="0"/>
        <v>0</v>
      </c>
      <c r="J25" s="125">
        <f t="shared" si="1"/>
        <v>0</v>
      </c>
      <c r="K25" s="125">
        <f t="shared" si="2"/>
        <v>0</v>
      </c>
    </row>
    <row r="26" spans="1:11" ht="75">
      <c r="A26" s="12">
        <f t="shared" si="3"/>
        <v>21</v>
      </c>
      <c r="B26" s="15" t="s">
        <v>25</v>
      </c>
      <c r="C26" s="19" t="s">
        <v>220</v>
      </c>
      <c r="D26" s="21" t="s">
        <v>172</v>
      </c>
      <c r="E26" s="17" t="s">
        <v>80</v>
      </c>
      <c r="F26" s="13">
        <v>120</v>
      </c>
      <c r="G26" s="123"/>
      <c r="H26" s="124"/>
      <c r="I26" s="125">
        <f t="shared" si="0"/>
        <v>0</v>
      </c>
      <c r="J26" s="125">
        <f t="shared" si="1"/>
        <v>0</v>
      </c>
      <c r="K26" s="125">
        <f t="shared" si="2"/>
        <v>0</v>
      </c>
    </row>
    <row r="27" spans="1:11" ht="75">
      <c r="A27" s="12">
        <f t="shared" si="3"/>
        <v>22</v>
      </c>
      <c r="B27" s="19" t="s">
        <v>26</v>
      </c>
      <c r="C27" s="19" t="s">
        <v>221</v>
      </c>
      <c r="D27" s="21" t="s">
        <v>172</v>
      </c>
      <c r="E27" s="17" t="s">
        <v>80</v>
      </c>
      <c r="F27" s="13">
        <v>90</v>
      </c>
      <c r="G27" s="123"/>
      <c r="H27" s="124"/>
      <c r="I27" s="125">
        <f t="shared" si="0"/>
        <v>0</v>
      </c>
      <c r="J27" s="125">
        <f t="shared" si="1"/>
        <v>0</v>
      </c>
      <c r="K27" s="125">
        <f t="shared" si="2"/>
        <v>0</v>
      </c>
    </row>
    <row r="28" spans="1:11" ht="45">
      <c r="A28" s="12">
        <f t="shared" si="3"/>
        <v>23</v>
      </c>
      <c r="B28" s="15" t="s">
        <v>27</v>
      </c>
      <c r="C28" s="15" t="s">
        <v>222</v>
      </c>
      <c r="D28" s="21" t="s">
        <v>83</v>
      </c>
      <c r="E28" s="17" t="s">
        <v>80</v>
      </c>
      <c r="F28" s="13">
        <v>120</v>
      </c>
      <c r="G28" s="123"/>
      <c r="H28" s="124"/>
      <c r="I28" s="125">
        <f t="shared" si="0"/>
        <v>0</v>
      </c>
      <c r="J28" s="125">
        <f t="shared" si="1"/>
        <v>0</v>
      </c>
      <c r="K28" s="125">
        <f t="shared" si="2"/>
        <v>0</v>
      </c>
    </row>
    <row r="29" spans="1:11" ht="45">
      <c r="A29" s="12">
        <f t="shared" si="3"/>
        <v>24</v>
      </c>
      <c r="B29" s="15" t="s">
        <v>28</v>
      </c>
      <c r="C29" s="19" t="s">
        <v>223</v>
      </c>
      <c r="D29" s="21" t="s">
        <v>83</v>
      </c>
      <c r="E29" s="17" t="s">
        <v>80</v>
      </c>
      <c r="F29" s="13">
        <v>40</v>
      </c>
      <c r="G29" s="123"/>
      <c r="H29" s="124"/>
      <c r="I29" s="125">
        <f t="shared" si="0"/>
        <v>0</v>
      </c>
      <c r="J29" s="125">
        <f t="shared" si="1"/>
        <v>0</v>
      </c>
      <c r="K29" s="125">
        <f t="shared" si="2"/>
        <v>0</v>
      </c>
    </row>
    <row r="30" spans="1:11" ht="45">
      <c r="A30" s="12">
        <f t="shared" si="3"/>
        <v>25</v>
      </c>
      <c r="B30" s="15" t="s">
        <v>29</v>
      </c>
      <c r="C30" s="25" t="s">
        <v>224</v>
      </c>
      <c r="D30" s="21" t="s">
        <v>83</v>
      </c>
      <c r="E30" s="17" t="s">
        <v>80</v>
      </c>
      <c r="F30" s="128">
        <v>10</v>
      </c>
      <c r="G30" s="123"/>
      <c r="H30" s="124"/>
      <c r="I30" s="125">
        <f t="shared" si="0"/>
        <v>0</v>
      </c>
      <c r="J30" s="125">
        <f t="shared" si="1"/>
        <v>0</v>
      </c>
      <c r="K30" s="125">
        <f t="shared" si="2"/>
        <v>0</v>
      </c>
    </row>
    <row r="31" spans="1:11" ht="45">
      <c r="A31" s="12">
        <f t="shared" si="3"/>
        <v>26</v>
      </c>
      <c r="B31" s="15" t="s">
        <v>30</v>
      </c>
      <c r="C31" s="15" t="s">
        <v>31</v>
      </c>
      <c r="D31" s="21" t="s">
        <v>83</v>
      </c>
      <c r="E31" s="17" t="s">
        <v>80</v>
      </c>
      <c r="F31" s="13">
        <v>200</v>
      </c>
      <c r="G31" s="123"/>
      <c r="H31" s="124"/>
      <c r="I31" s="125">
        <f t="shared" si="0"/>
        <v>0</v>
      </c>
      <c r="J31" s="125">
        <f t="shared" si="1"/>
        <v>0</v>
      </c>
      <c r="K31" s="125">
        <f t="shared" si="2"/>
        <v>0</v>
      </c>
    </row>
    <row r="32" spans="1:11" ht="75">
      <c r="A32" s="12">
        <f t="shared" si="3"/>
        <v>27</v>
      </c>
      <c r="B32" s="15" t="s">
        <v>32</v>
      </c>
      <c r="C32" s="19" t="s">
        <v>184</v>
      </c>
      <c r="D32" s="21" t="s">
        <v>83</v>
      </c>
      <c r="E32" s="17" t="s">
        <v>80</v>
      </c>
      <c r="F32" s="13">
        <v>100</v>
      </c>
      <c r="G32" s="123"/>
      <c r="H32" s="124"/>
      <c r="I32" s="125">
        <f t="shared" si="0"/>
        <v>0</v>
      </c>
      <c r="J32" s="125">
        <f t="shared" si="1"/>
        <v>0</v>
      </c>
      <c r="K32" s="125">
        <f t="shared" si="2"/>
        <v>0</v>
      </c>
    </row>
    <row r="33" spans="1:11" ht="30">
      <c r="A33" s="12">
        <f t="shared" si="3"/>
        <v>28</v>
      </c>
      <c r="B33" s="15" t="s">
        <v>33</v>
      </c>
      <c r="C33" s="19" t="s">
        <v>16</v>
      </c>
      <c r="D33" s="21" t="s">
        <v>83</v>
      </c>
      <c r="E33" s="17" t="s">
        <v>80</v>
      </c>
      <c r="F33" s="13">
        <v>120</v>
      </c>
      <c r="G33" s="123"/>
      <c r="H33" s="124"/>
      <c r="I33" s="125">
        <f t="shared" si="0"/>
        <v>0</v>
      </c>
      <c r="J33" s="125">
        <f t="shared" si="1"/>
        <v>0</v>
      </c>
      <c r="K33" s="125">
        <f t="shared" si="2"/>
        <v>0</v>
      </c>
    </row>
    <row r="34" spans="1:11" ht="30">
      <c r="A34" s="12">
        <f t="shared" si="3"/>
        <v>29</v>
      </c>
      <c r="B34" s="15" t="s">
        <v>225</v>
      </c>
      <c r="C34" s="19" t="s">
        <v>226</v>
      </c>
      <c r="D34" s="21" t="s">
        <v>83</v>
      </c>
      <c r="E34" s="17" t="s">
        <v>7</v>
      </c>
      <c r="F34" s="13">
        <v>200</v>
      </c>
      <c r="G34" s="123"/>
      <c r="H34" s="124"/>
      <c r="I34" s="125">
        <f t="shared" si="0"/>
        <v>0</v>
      </c>
      <c r="J34" s="125">
        <f t="shared" si="1"/>
        <v>0</v>
      </c>
      <c r="K34" s="125">
        <f t="shared" si="2"/>
        <v>0</v>
      </c>
    </row>
    <row r="35" spans="1:11" ht="30">
      <c r="A35" s="12">
        <f t="shared" si="3"/>
        <v>30</v>
      </c>
      <c r="B35" s="15" t="s">
        <v>34</v>
      </c>
      <c r="C35" s="15" t="s">
        <v>185</v>
      </c>
      <c r="D35" s="21" t="s">
        <v>83</v>
      </c>
      <c r="E35" s="17" t="s">
        <v>80</v>
      </c>
      <c r="F35" s="13">
        <v>5</v>
      </c>
      <c r="G35" s="123"/>
      <c r="H35" s="124"/>
      <c r="I35" s="125">
        <f t="shared" si="0"/>
        <v>0</v>
      </c>
      <c r="J35" s="125">
        <f t="shared" si="1"/>
        <v>0</v>
      </c>
      <c r="K35" s="125">
        <f t="shared" si="2"/>
        <v>0</v>
      </c>
    </row>
    <row r="36" spans="1:11" ht="30">
      <c r="A36" s="12">
        <f t="shared" si="3"/>
        <v>31</v>
      </c>
      <c r="B36" s="15" t="s">
        <v>35</v>
      </c>
      <c r="C36" s="19" t="s">
        <v>36</v>
      </c>
      <c r="D36" s="21" t="s">
        <v>83</v>
      </c>
      <c r="E36" s="17" t="s">
        <v>80</v>
      </c>
      <c r="F36" s="13">
        <v>100</v>
      </c>
      <c r="G36" s="123"/>
      <c r="H36" s="124"/>
      <c r="I36" s="125">
        <f t="shared" si="0"/>
        <v>0</v>
      </c>
      <c r="J36" s="125">
        <f t="shared" si="1"/>
        <v>0</v>
      </c>
      <c r="K36" s="125">
        <f t="shared" si="2"/>
        <v>0</v>
      </c>
    </row>
    <row r="37" spans="1:11" ht="45">
      <c r="A37" s="12">
        <f t="shared" si="3"/>
        <v>32</v>
      </c>
      <c r="B37" s="15" t="s">
        <v>37</v>
      </c>
      <c r="C37" s="19" t="s">
        <v>38</v>
      </c>
      <c r="D37" s="21" t="s">
        <v>83</v>
      </c>
      <c r="E37" s="17" t="s">
        <v>80</v>
      </c>
      <c r="F37" s="13">
        <v>110</v>
      </c>
      <c r="G37" s="123"/>
      <c r="H37" s="124"/>
      <c r="I37" s="125">
        <f t="shared" si="0"/>
        <v>0</v>
      </c>
      <c r="J37" s="125">
        <f t="shared" si="1"/>
        <v>0</v>
      </c>
      <c r="K37" s="125">
        <f t="shared" si="2"/>
        <v>0</v>
      </c>
    </row>
    <row r="38" spans="1:11" ht="45">
      <c r="A38" s="12">
        <f t="shared" si="3"/>
        <v>33</v>
      </c>
      <c r="B38" s="15" t="s">
        <v>39</v>
      </c>
      <c r="C38" s="15" t="s">
        <v>186</v>
      </c>
      <c r="D38" s="21" t="s">
        <v>177</v>
      </c>
      <c r="E38" s="17" t="s">
        <v>80</v>
      </c>
      <c r="F38" s="13">
        <v>50</v>
      </c>
      <c r="G38" s="123"/>
      <c r="H38" s="124"/>
      <c r="I38" s="125">
        <f t="shared" si="0"/>
        <v>0</v>
      </c>
      <c r="J38" s="125">
        <f t="shared" si="1"/>
        <v>0</v>
      </c>
      <c r="K38" s="125">
        <f t="shared" si="2"/>
        <v>0</v>
      </c>
    </row>
    <row r="39" spans="1:11" ht="45">
      <c r="A39" s="12">
        <f t="shared" si="3"/>
        <v>34</v>
      </c>
      <c r="B39" s="15" t="s">
        <v>40</v>
      </c>
      <c r="C39" s="19" t="s">
        <v>187</v>
      </c>
      <c r="D39" s="21" t="s">
        <v>83</v>
      </c>
      <c r="E39" s="17" t="s">
        <v>80</v>
      </c>
      <c r="F39" s="13">
        <v>8</v>
      </c>
      <c r="G39" s="123"/>
      <c r="H39" s="124"/>
      <c r="I39" s="125">
        <f t="shared" si="0"/>
        <v>0</v>
      </c>
      <c r="J39" s="125">
        <f t="shared" si="1"/>
        <v>0</v>
      </c>
      <c r="K39" s="125">
        <f t="shared" si="2"/>
        <v>0</v>
      </c>
    </row>
    <row r="40" spans="1:11" ht="60">
      <c r="A40" s="12">
        <f t="shared" si="3"/>
        <v>35</v>
      </c>
      <c r="B40" s="15" t="s">
        <v>41</v>
      </c>
      <c r="C40" s="19" t="s">
        <v>42</v>
      </c>
      <c r="D40" s="21" t="s">
        <v>83</v>
      </c>
      <c r="E40" s="17" t="s">
        <v>80</v>
      </c>
      <c r="F40" s="13">
        <v>50</v>
      </c>
      <c r="G40" s="123"/>
      <c r="H40" s="124"/>
      <c r="I40" s="125">
        <f t="shared" si="0"/>
        <v>0</v>
      </c>
      <c r="J40" s="125">
        <f t="shared" si="1"/>
        <v>0</v>
      </c>
      <c r="K40" s="125">
        <f t="shared" si="2"/>
        <v>0</v>
      </c>
    </row>
    <row r="41" spans="1:11" ht="45">
      <c r="A41" s="12">
        <f t="shared" si="3"/>
        <v>36</v>
      </c>
      <c r="B41" s="15" t="s">
        <v>43</v>
      </c>
      <c r="C41" s="26" t="s">
        <v>44</v>
      </c>
      <c r="D41" s="21" t="s">
        <v>83</v>
      </c>
      <c r="E41" s="17" t="s">
        <v>80</v>
      </c>
      <c r="F41" s="13">
        <v>80</v>
      </c>
      <c r="G41" s="123"/>
      <c r="H41" s="124"/>
      <c r="I41" s="125">
        <f t="shared" si="0"/>
        <v>0</v>
      </c>
      <c r="J41" s="125">
        <f t="shared" si="1"/>
        <v>0</v>
      </c>
      <c r="K41" s="125">
        <f t="shared" si="2"/>
        <v>0</v>
      </c>
    </row>
    <row r="42" spans="1:11" ht="60">
      <c r="A42" s="12">
        <f t="shared" si="3"/>
        <v>37</v>
      </c>
      <c r="B42" s="15" t="s">
        <v>45</v>
      </c>
      <c r="C42" s="19" t="s">
        <v>46</v>
      </c>
      <c r="D42" s="21" t="s">
        <v>83</v>
      </c>
      <c r="E42" s="17" t="s">
        <v>80</v>
      </c>
      <c r="F42" s="13">
        <v>50</v>
      </c>
      <c r="G42" s="123"/>
      <c r="H42" s="124"/>
      <c r="I42" s="125">
        <f t="shared" si="0"/>
        <v>0</v>
      </c>
      <c r="J42" s="125">
        <f t="shared" si="1"/>
        <v>0</v>
      </c>
      <c r="K42" s="125">
        <f t="shared" si="2"/>
        <v>0</v>
      </c>
    </row>
    <row r="43" spans="1:11" ht="135">
      <c r="A43" s="12">
        <f t="shared" si="3"/>
        <v>38</v>
      </c>
      <c r="B43" s="15" t="s">
        <v>47</v>
      </c>
      <c r="C43" s="19" t="s">
        <v>227</v>
      </c>
      <c r="D43" s="21" t="s">
        <v>172</v>
      </c>
      <c r="E43" s="17" t="s">
        <v>80</v>
      </c>
      <c r="F43" s="13">
        <v>150</v>
      </c>
      <c r="G43" s="123"/>
      <c r="H43" s="124"/>
      <c r="I43" s="125">
        <f t="shared" si="0"/>
        <v>0</v>
      </c>
      <c r="J43" s="125">
        <f t="shared" si="1"/>
        <v>0</v>
      </c>
      <c r="K43" s="125">
        <f t="shared" si="2"/>
        <v>0</v>
      </c>
    </row>
    <row r="44" spans="1:11" ht="30">
      <c r="A44" s="12">
        <f t="shared" si="3"/>
        <v>39</v>
      </c>
      <c r="B44" s="15" t="s">
        <v>48</v>
      </c>
      <c r="C44" s="19" t="s">
        <v>49</v>
      </c>
      <c r="D44" s="21" t="s">
        <v>83</v>
      </c>
      <c r="E44" s="17" t="s">
        <v>80</v>
      </c>
      <c r="F44" s="13">
        <v>60</v>
      </c>
      <c r="G44" s="123"/>
      <c r="H44" s="124"/>
      <c r="I44" s="125">
        <f t="shared" si="0"/>
        <v>0</v>
      </c>
      <c r="J44" s="125">
        <f t="shared" si="1"/>
        <v>0</v>
      </c>
      <c r="K44" s="125">
        <f t="shared" si="2"/>
        <v>0</v>
      </c>
    </row>
    <row r="45" spans="1:11" ht="45">
      <c r="A45" s="12">
        <f t="shared" si="3"/>
        <v>40</v>
      </c>
      <c r="B45" s="15" t="s">
        <v>228</v>
      </c>
      <c r="C45" s="19" t="s">
        <v>50</v>
      </c>
      <c r="D45" s="21" t="s">
        <v>83</v>
      </c>
      <c r="E45" s="17" t="s">
        <v>80</v>
      </c>
      <c r="F45" s="129">
        <v>150</v>
      </c>
      <c r="G45" s="123"/>
      <c r="H45" s="124"/>
      <c r="I45" s="125">
        <f t="shared" si="0"/>
        <v>0</v>
      </c>
      <c r="J45" s="125">
        <f t="shared" si="1"/>
        <v>0</v>
      </c>
      <c r="K45" s="125">
        <f t="shared" si="2"/>
        <v>0</v>
      </c>
    </row>
    <row r="46" spans="1:11" ht="75">
      <c r="A46" s="12">
        <f t="shared" si="3"/>
        <v>41</v>
      </c>
      <c r="B46" s="15" t="s">
        <v>51</v>
      </c>
      <c r="C46" s="19" t="s">
        <v>316</v>
      </c>
      <c r="D46" s="21" t="s">
        <v>172</v>
      </c>
      <c r="E46" s="17" t="s">
        <v>80</v>
      </c>
      <c r="F46" s="13">
        <v>240</v>
      </c>
      <c r="G46" s="123"/>
      <c r="H46" s="124"/>
      <c r="I46" s="125">
        <f t="shared" si="0"/>
        <v>0</v>
      </c>
      <c r="J46" s="125">
        <f t="shared" si="1"/>
        <v>0</v>
      </c>
      <c r="K46" s="125">
        <f t="shared" si="2"/>
        <v>0</v>
      </c>
    </row>
    <row r="47" spans="1:11" ht="60">
      <c r="A47" s="12">
        <f t="shared" si="3"/>
        <v>42</v>
      </c>
      <c r="B47" s="15" t="s">
        <v>229</v>
      </c>
      <c r="C47" s="19" t="s">
        <v>230</v>
      </c>
      <c r="D47" s="21" t="s">
        <v>83</v>
      </c>
      <c r="E47" s="17" t="s">
        <v>80</v>
      </c>
      <c r="F47" s="13">
        <v>1610</v>
      </c>
      <c r="G47" s="123"/>
      <c r="H47" s="124"/>
      <c r="I47" s="125">
        <f t="shared" si="0"/>
        <v>0</v>
      </c>
      <c r="J47" s="125">
        <f t="shared" si="1"/>
        <v>0</v>
      </c>
      <c r="K47" s="125">
        <f t="shared" si="2"/>
        <v>0</v>
      </c>
    </row>
    <row r="48" spans="1:11" ht="75">
      <c r="A48" s="12">
        <f t="shared" si="3"/>
        <v>43</v>
      </c>
      <c r="B48" s="15" t="s">
        <v>231</v>
      </c>
      <c r="C48" s="19" t="s">
        <v>232</v>
      </c>
      <c r="D48" s="21" t="s">
        <v>83</v>
      </c>
      <c r="E48" s="17" t="s">
        <v>80</v>
      </c>
      <c r="F48" s="13">
        <v>1610</v>
      </c>
      <c r="G48" s="123"/>
      <c r="H48" s="124"/>
      <c r="I48" s="125">
        <f t="shared" si="0"/>
        <v>0</v>
      </c>
      <c r="J48" s="125">
        <f t="shared" si="1"/>
        <v>0</v>
      </c>
      <c r="K48" s="125">
        <f t="shared" si="2"/>
        <v>0</v>
      </c>
    </row>
    <row r="49" spans="1:11" ht="60">
      <c r="A49" s="12">
        <f t="shared" si="3"/>
        <v>44</v>
      </c>
      <c r="B49" s="15" t="s">
        <v>233</v>
      </c>
      <c r="C49" s="19" t="s">
        <v>234</v>
      </c>
      <c r="D49" s="21" t="s">
        <v>83</v>
      </c>
      <c r="E49" s="17" t="s">
        <v>7</v>
      </c>
      <c r="F49" s="13">
        <v>8</v>
      </c>
      <c r="G49" s="123"/>
      <c r="H49" s="124"/>
      <c r="I49" s="125">
        <f t="shared" si="0"/>
        <v>0</v>
      </c>
      <c r="J49" s="125">
        <f t="shared" si="1"/>
        <v>0</v>
      </c>
      <c r="K49" s="125">
        <f t="shared" si="2"/>
        <v>0</v>
      </c>
    </row>
    <row r="50" spans="1:11" ht="60">
      <c r="A50" s="12">
        <f t="shared" si="3"/>
        <v>45</v>
      </c>
      <c r="B50" s="15" t="s">
        <v>52</v>
      </c>
      <c r="C50" s="19" t="s">
        <v>53</v>
      </c>
      <c r="D50" s="21" t="s">
        <v>83</v>
      </c>
      <c r="E50" s="17" t="s">
        <v>80</v>
      </c>
      <c r="F50" s="13">
        <v>40</v>
      </c>
      <c r="G50" s="123"/>
      <c r="H50" s="124"/>
      <c r="I50" s="125">
        <f t="shared" si="0"/>
        <v>0</v>
      </c>
      <c r="J50" s="125">
        <f t="shared" si="1"/>
        <v>0</v>
      </c>
      <c r="K50" s="125">
        <f t="shared" si="2"/>
        <v>0</v>
      </c>
    </row>
    <row r="51" spans="1:11" ht="60">
      <c r="A51" s="12">
        <f t="shared" si="3"/>
        <v>46</v>
      </c>
      <c r="B51" s="15" t="s">
        <v>54</v>
      </c>
      <c r="C51" s="19" t="s">
        <v>235</v>
      </c>
      <c r="D51" s="21" t="s">
        <v>83</v>
      </c>
      <c r="E51" s="17" t="s">
        <v>80</v>
      </c>
      <c r="F51" s="13">
        <v>80</v>
      </c>
      <c r="G51" s="123"/>
      <c r="H51" s="124"/>
      <c r="I51" s="125">
        <f t="shared" si="0"/>
        <v>0</v>
      </c>
      <c r="J51" s="125">
        <f t="shared" si="1"/>
        <v>0</v>
      </c>
      <c r="K51" s="125">
        <f t="shared" si="2"/>
        <v>0</v>
      </c>
    </row>
    <row r="52" spans="1:11" ht="90">
      <c r="A52" s="12">
        <f t="shared" si="3"/>
        <v>47</v>
      </c>
      <c r="B52" s="15" t="s">
        <v>55</v>
      </c>
      <c r="C52" s="19" t="s">
        <v>317</v>
      </c>
      <c r="D52" s="21" t="s">
        <v>83</v>
      </c>
      <c r="E52" s="17" t="s">
        <v>80</v>
      </c>
      <c r="F52" s="13">
        <v>200</v>
      </c>
      <c r="G52" s="123"/>
      <c r="H52" s="124"/>
      <c r="I52" s="125">
        <f t="shared" si="0"/>
        <v>0</v>
      </c>
      <c r="J52" s="125">
        <f t="shared" si="1"/>
        <v>0</v>
      </c>
      <c r="K52" s="125">
        <f t="shared" si="2"/>
        <v>0</v>
      </c>
    </row>
    <row r="53" spans="1:11" ht="90">
      <c r="A53" s="12">
        <f t="shared" si="3"/>
        <v>48</v>
      </c>
      <c r="B53" s="15" t="s">
        <v>236</v>
      </c>
      <c r="C53" s="19" t="s">
        <v>237</v>
      </c>
      <c r="D53" s="21" t="s">
        <v>83</v>
      </c>
      <c r="E53" s="17" t="s">
        <v>7</v>
      </c>
      <c r="F53" s="13">
        <v>18</v>
      </c>
      <c r="G53" s="123"/>
      <c r="H53" s="124"/>
      <c r="I53" s="125">
        <f t="shared" si="0"/>
        <v>0</v>
      </c>
      <c r="J53" s="125">
        <f t="shared" si="1"/>
        <v>0</v>
      </c>
      <c r="K53" s="125">
        <f t="shared" si="2"/>
        <v>0</v>
      </c>
    </row>
    <row r="54" spans="1:11" ht="75">
      <c r="A54" s="12">
        <f t="shared" si="3"/>
        <v>49</v>
      </c>
      <c r="B54" s="15" t="s">
        <v>323</v>
      </c>
      <c r="C54" s="19" t="s">
        <v>325</v>
      </c>
      <c r="D54" s="21" t="s">
        <v>324</v>
      </c>
      <c r="E54" s="17" t="s">
        <v>80</v>
      </c>
      <c r="F54" s="13">
        <v>3000</v>
      </c>
      <c r="G54" s="123"/>
      <c r="H54" s="124"/>
      <c r="I54" s="125">
        <f t="shared" si="0"/>
        <v>0</v>
      </c>
      <c r="J54" s="125">
        <f t="shared" si="1"/>
        <v>0</v>
      </c>
      <c r="K54" s="125">
        <f t="shared" si="2"/>
        <v>0</v>
      </c>
    </row>
    <row r="55" spans="1:11" ht="30">
      <c r="A55" s="12">
        <f t="shared" si="3"/>
        <v>50</v>
      </c>
      <c r="B55" s="15" t="s">
        <v>56</v>
      </c>
      <c r="C55" s="19" t="s">
        <v>15</v>
      </c>
      <c r="D55" s="21" t="s">
        <v>83</v>
      </c>
      <c r="E55" s="17" t="s">
        <v>80</v>
      </c>
      <c r="F55" s="13">
        <v>150</v>
      </c>
      <c r="G55" s="123"/>
      <c r="H55" s="124"/>
      <c r="I55" s="125">
        <f t="shared" si="0"/>
        <v>0</v>
      </c>
      <c r="J55" s="125">
        <f t="shared" si="1"/>
        <v>0</v>
      </c>
      <c r="K55" s="125">
        <f t="shared" si="2"/>
        <v>0</v>
      </c>
    </row>
    <row r="56" spans="1:11" ht="30">
      <c r="A56" s="12">
        <f t="shared" si="3"/>
        <v>51</v>
      </c>
      <c r="B56" s="15" t="s">
        <v>57</v>
      </c>
      <c r="C56" s="19" t="s">
        <v>15</v>
      </c>
      <c r="D56" s="21" t="s">
        <v>83</v>
      </c>
      <c r="E56" s="17" t="s">
        <v>80</v>
      </c>
      <c r="F56" s="13">
        <v>100</v>
      </c>
      <c r="G56" s="123"/>
      <c r="H56" s="124"/>
      <c r="I56" s="125">
        <f t="shared" si="0"/>
        <v>0</v>
      </c>
      <c r="J56" s="125">
        <f t="shared" si="1"/>
        <v>0</v>
      </c>
      <c r="K56" s="125">
        <f t="shared" si="2"/>
        <v>0</v>
      </c>
    </row>
    <row r="57" spans="1:11" ht="30">
      <c r="A57" s="12">
        <f t="shared" si="3"/>
        <v>52</v>
      </c>
      <c r="B57" s="15" t="s">
        <v>58</v>
      </c>
      <c r="C57" s="19" t="s">
        <v>15</v>
      </c>
      <c r="D57" s="21" t="s">
        <v>83</v>
      </c>
      <c r="E57" s="17" t="s">
        <v>80</v>
      </c>
      <c r="F57" s="13">
        <v>80</v>
      </c>
      <c r="G57" s="123"/>
      <c r="H57" s="124"/>
      <c r="I57" s="125">
        <f t="shared" si="0"/>
        <v>0</v>
      </c>
      <c r="J57" s="125">
        <f t="shared" si="1"/>
        <v>0</v>
      </c>
      <c r="K57" s="125">
        <f t="shared" si="2"/>
        <v>0</v>
      </c>
    </row>
    <row r="58" spans="1:11" ht="30">
      <c r="A58" s="12">
        <f t="shared" si="3"/>
        <v>53</v>
      </c>
      <c r="B58" s="15" t="s">
        <v>238</v>
      </c>
      <c r="C58" s="19" t="s">
        <v>239</v>
      </c>
      <c r="D58" s="21" t="s">
        <v>177</v>
      </c>
      <c r="E58" s="17" t="s">
        <v>7</v>
      </c>
      <c r="F58" s="13">
        <v>60</v>
      </c>
      <c r="G58" s="123"/>
      <c r="H58" s="124"/>
      <c r="I58" s="125">
        <f t="shared" si="0"/>
        <v>0</v>
      </c>
      <c r="J58" s="125">
        <f t="shared" si="1"/>
        <v>0</v>
      </c>
      <c r="K58" s="125">
        <f t="shared" si="2"/>
        <v>0</v>
      </c>
    </row>
    <row r="59" spans="1:11" ht="75">
      <c r="A59" s="12">
        <f t="shared" si="3"/>
        <v>54</v>
      </c>
      <c r="B59" s="15" t="s">
        <v>59</v>
      </c>
      <c r="C59" s="19" t="s">
        <v>60</v>
      </c>
      <c r="D59" s="21" t="s">
        <v>83</v>
      </c>
      <c r="E59" s="17" t="s">
        <v>80</v>
      </c>
      <c r="F59" s="13">
        <v>2</v>
      </c>
      <c r="G59" s="123"/>
      <c r="H59" s="124"/>
      <c r="I59" s="125">
        <f t="shared" si="0"/>
        <v>0</v>
      </c>
      <c r="J59" s="125">
        <f t="shared" si="1"/>
        <v>0</v>
      </c>
      <c r="K59" s="125">
        <f t="shared" si="2"/>
        <v>0</v>
      </c>
    </row>
    <row r="60" spans="1:11" ht="30">
      <c r="A60" s="12">
        <f t="shared" si="3"/>
        <v>55</v>
      </c>
      <c r="B60" s="15" t="s">
        <v>61</v>
      </c>
      <c r="C60" s="19" t="s">
        <v>15</v>
      </c>
      <c r="D60" s="21" t="s">
        <v>83</v>
      </c>
      <c r="E60" s="17" t="s">
        <v>80</v>
      </c>
      <c r="F60" s="13">
        <v>100</v>
      </c>
      <c r="G60" s="123"/>
      <c r="H60" s="124"/>
      <c r="I60" s="125">
        <f t="shared" si="0"/>
        <v>0</v>
      </c>
      <c r="J60" s="125">
        <f t="shared" si="1"/>
        <v>0</v>
      </c>
      <c r="K60" s="125">
        <f t="shared" si="2"/>
        <v>0</v>
      </c>
    </row>
    <row r="61" spans="1:11" ht="30">
      <c r="A61" s="12">
        <f t="shared" si="3"/>
        <v>56</v>
      </c>
      <c r="B61" s="15" t="s">
        <v>62</v>
      </c>
      <c r="C61" s="19" t="s">
        <v>15</v>
      </c>
      <c r="D61" s="23" t="s">
        <v>83</v>
      </c>
      <c r="E61" s="17" t="s">
        <v>80</v>
      </c>
      <c r="F61" s="13">
        <v>200</v>
      </c>
      <c r="G61" s="123"/>
      <c r="H61" s="124"/>
      <c r="I61" s="125">
        <f t="shared" si="0"/>
        <v>0</v>
      </c>
      <c r="J61" s="125">
        <f t="shared" si="1"/>
        <v>0</v>
      </c>
      <c r="K61" s="125">
        <f t="shared" si="2"/>
        <v>0</v>
      </c>
    </row>
    <row r="62" spans="1:11" ht="30">
      <c r="A62" s="12">
        <f t="shared" si="3"/>
        <v>57</v>
      </c>
      <c r="B62" s="15" t="s">
        <v>63</v>
      </c>
      <c r="C62" s="19" t="s">
        <v>15</v>
      </c>
      <c r="D62" s="21" t="s">
        <v>83</v>
      </c>
      <c r="E62" s="17" t="s">
        <v>80</v>
      </c>
      <c r="F62" s="13">
        <v>200</v>
      </c>
      <c r="G62" s="123"/>
      <c r="H62" s="124"/>
      <c r="I62" s="125">
        <f t="shared" si="0"/>
        <v>0</v>
      </c>
      <c r="J62" s="125">
        <f t="shared" si="1"/>
        <v>0</v>
      </c>
      <c r="K62" s="125">
        <f t="shared" si="2"/>
        <v>0</v>
      </c>
    </row>
    <row r="63" spans="1:11" ht="30">
      <c r="A63" s="12">
        <f t="shared" si="3"/>
        <v>58</v>
      </c>
      <c r="B63" s="15" t="s">
        <v>64</v>
      </c>
      <c r="C63" s="24" t="s">
        <v>65</v>
      </c>
      <c r="D63" s="21" t="s">
        <v>83</v>
      </c>
      <c r="E63" s="17" t="s">
        <v>80</v>
      </c>
      <c r="F63" s="13">
        <v>150</v>
      </c>
      <c r="G63" s="123"/>
      <c r="H63" s="124"/>
      <c r="I63" s="125">
        <f t="shared" si="0"/>
        <v>0</v>
      </c>
      <c r="J63" s="125">
        <f t="shared" si="1"/>
        <v>0</v>
      </c>
      <c r="K63" s="125">
        <f t="shared" si="2"/>
        <v>0</v>
      </c>
    </row>
    <row r="64" spans="1:11" ht="90">
      <c r="A64" s="12">
        <f t="shared" si="3"/>
        <v>59</v>
      </c>
      <c r="B64" s="15" t="s">
        <v>240</v>
      </c>
      <c r="C64" s="15" t="s">
        <v>241</v>
      </c>
      <c r="D64" s="21" t="s">
        <v>83</v>
      </c>
      <c r="E64" s="17" t="s">
        <v>7</v>
      </c>
      <c r="F64" s="13">
        <v>2</v>
      </c>
      <c r="G64" s="123"/>
      <c r="H64" s="124"/>
      <c r="I64" s="125">
        <f t="shared" si="0"/>
        <v>0</v>
      </c>
      <c r="J64" s="125">
        <f t="shared" si="1"/>
        <v>0</v>
      </c>
      <c r="K64" s="125">
        <f t="shared" si="2"/>
        <v>0</v>
      </c>
    </row>
    <row r="65" spans="1:11" ht="60">
      <c r="A65" s="12">
        <f t="shared" si="3"/>
        <v>60</v>
      </c>
      <c r="B65" s="15" t="s">
        <v>66</v>
      </c>
      <c r="C65" s="15" t="s">
        <v>242</v>
      </c>
      <c r="D65" s="21" t="s">
        <v>83</v>
      </c>
      <c r="E65" s="17" t="s">
        <v>80</v>
      </c>
      <c r="F65" s="13">
        <v>150</v>
      </c>
      <c r="G65" s="123"/>
      <c r="H65" s="124"/>
      <c r="I65" s="125">
        <f t="shared" si="0"/>
        <v>0</v>
      </c>
      <c r="J65" s="125">
        <f t="shared" si="1"/>
        <v>0</v>
      </c>
      <c r="K65" s="125">
        <f t="shared" si="2"/>
        <v>0</v>
      </c>
    </row>
    <row r="66" spans="1:11" ht="45">
      <c r="A66" s="12">
        <f t="shared" si="3"/>
        <v>61</v>
      </c>
      <c r="B66" s="15" t="s">
        <v>67</v>
      </c>
      <c r="C66" s="19" t="s">
        <v>68</v>
      </c>
      <c r="D66" s="21" t="s">
        <v>83</v>
      </c>
      <c r="E66" s="17" t="s">
        <v>80</v>
      </c>
      <c r="F66" s="13">
        <v>10</v>
      </c>
      <c r="G66" s="123"/>
      <c r="H66" s="124"/>
      <c r="I66" s="125">
        <f t="shared" si="0"/>
        <v>0</v>
      </c>
      <c r="J66" s="125">
        <f t="shared" si="1"/>
        <v>0</v>
      </c>
      <c r="K66" s="125">
        <f t="shared" si="2"/>
        <v>0</v>
      </c>
    </row>
    <row r="67" spans="1:11" ht="45">
      <c r="A67" s="12">
        <f t="shared" si="3"/>
        <v>62</v>
      </c>
      <c r="B67" s="15" t="s">
        <v>69</v>
      </c>
      <c r="C67" s="19" t="s">
        <v>68</v>
      </c>
      <c r="D67" s="21" t="s">
        <v>83</v>
      </c>
      <c r="E67" s="17" t="s">
        <v>80</v>
      </c>
      <c r="F67" s="13">
        <v>120</v>
      </c>
      <c r="G67" s="123"/>
      <c r="H67" s="124"/>
      <c r="I67" s="125">
        <f t="shared" si="0"/>
        <v>0</v>
      </c>
      <c r="J67" s="125">
        <f t="shared" si="1"/>
        <v>0</v>
      </c>
      <c r="K67" s="125">
        <f t="shared" si="2"/>
        <v>0</v>
      </c>
    </row>
    <row r="68" spans="1:11" ht="45">
      <c r="A68" s="12">
        <f t="shared" si="3"/>
        <v>63</v>
      </c>
      <c r="B68" s="15" t="s">
        <v>70</v>
      </c>
      <c r="C68" s="27" t="s">
        <v>188</v>
      </c>
      <c r="D68" s="21" t="s">
        <v>172</v>
      </c>
      <c r="E68" s="17" t="s">
        <v>81</v>
      </c>
      <c r="F68" s="13">
        <v>50</v>
      </c>
      <c r="G68" s="123"/>
      <c r="H68" s="124"/>
      <c r="I68" s="125">
        <f t="shared" si="0"/>
        <v>0</v>
      </c>
      <c r="J68" s="125">
        <f t="shared" si="1"/>
        <v>0</v>
      </c>
      <c r="K68" s="125">
        <f t="shared" si="2"/>
        <v>0</v>
      </c>
    </row>
    <row r="69" spans="1:11" ht="60">
      <c r="A69" s="12">
        <f t="shared" si="3"/>
        <v>64</v>
      </c>
      <c r="B69" s="15" t="s">
        <v>71</v>
      </c>
      <c r="C69" s="24" t="s">
        <v>243</v>
      </c>
      <c r="D69" s="21" t="s">
        <v>172</v>
      </c>
      <c r="E69" s="17" t="s">
        <v>7</v>
      </c>
      <c r="F69" s="13">
        <v>70</v>
      </c>
      <c r="G69" s="123"/>
      <c r="H69" s="124"/>
      <c r="I69" s="125">
        <f t="shared" si="0"/>
        <v>0</v>
      </c>
      <c r="J69" s="125">
        <f t="shared" si="1"/>
        <v>0</v>
      </c>
      <c r="K69" s="125">
        <f t="shared" si="2"/>
        <v>0</v>
      </c>
    </row>
    <row r="70" spans="1:11" ht="75">
      <c r="A70" s="12">
        <f t="shared" si="3"/>
        <v>65</v>
      </c>
      <c r="B70" s="15" t="s">
        <v>72</v>
      </c>
      <c r="C70" s="19" t="s">
        <v>244</v>
      </c>
      <c r="D70" s="23" t="s">
        <v>172</v>
      </c>
      <c r="E70" s="17" t="s">
        <v>80</v>
      </c>
      <c r="F70" s="13">
        <v>80</v>
      </c>
      <c r="G70" s="123"/>
      <c r="H70" s="124"/>
      <c r="I70" s="125">
        <f t="shared" si="0"/>
        <v>0</v>
      </c>
      <c r="J70" s="125">
        <f t="shared" si="1"/>
        <v>0</v>
      </c>
      <c r="K70" s="125">
        <f t="shared" si="2"/>
        <v>0</v>
      </c>
    </row>
    <row r="71" spans="1:11" ht="75">
      <c r="A71" s="12">
        <f t="shared" si="3"/>
        <v>66</v>
      </c>
      <c r="B71" s="15" t="s">
        <v>73</v>
      </c>
      <c r="C71" s="19" t="s">
        <v>60</v>
      </c>
      <c r="D71" s="21" t="s">
        <v>83</v>
      </c>
      <c r="E71" s="17" t="s">
        <v>80</v>
      </c>
      <c r="F71" s="13">
        <v>2</v>
      </c>
      <c r="G71" s="123"/>
      <c r="H71" s="124"/>
      <c r="I71" s="125">
        <f t="shared" ref="I71:I76" si="4">ROUND(G71+(G71*H71),2)</f>
        <v>0</v>
      </c>
      <c r="J71" s="125">
        <f t="shared" ref="J71:J76" si="5">ROUND(F71*G71,2)</f>
        <v>0</v>
      </c>
      <c r="K71" s="125">
        <f t="shared" ref="K71:K76" si="6">ROUND(J71+(J71*H71),2)</f>
        <v>0</v>
      </c>
    </row>
    <row r="72" spans="1:11" ht="30">
      <c r="A72" s="12">
        <f t="shared" ref="A72:A79" si="7">A71+1</f>
        <v>67</v>
      </c>
      <c r="B72" s="15" t="s">
        <v>245</v>
      </c>
      <c r="C72" s="19" t="s">
        <v>246</v>
      </c>
      <c r="D72" s="21" t="s">
        <v>83</v>
      </c>
      <c r="E72" s="17" t="s">
        <v>7</v>
      </c>
      <c r="F72" s="13">
        <v>4</v>
      </c>
      <c r="G72" s="123"/>
      <c r="H72" s="124"/>
      <c r="I72" s="125">
        <f t="shared" si="4"/>
        <v>0</v>
      </c>
      <c r="J72" s="125">
        <f t="shared" si="5"/>
        <v>0</v>
      </c>
      <c r="K72" s="125">
        <f t="shared" si="6"/>
        <v>0</v>
      </c>
    </row>
    <row r="73" spans="1:11" ht="45">
      <c r="A73" s="12">
        <f t="shared" si="7"/>
        <v>68</v>
      </c>
      <c r="B73" s="15" t="s">
        <v>247</v>
      </c>
      <c r="C73" s="19" t="s">
        <v>248</v>
      </c>
      <c r="D73" s="21" t="s">
        <v>83</v>
      </c>
      <c r="E73" s="17" t="s">
        <v>80</v>
      </c>
      <c r="F73" s="13">
        <v>4800</v>
      </c>
      <c r="G73" s="123"/>
      <c r="H73" s="124"/>
      <c r="I73" s="125">
        <f t="shared" si="4"/>
        <v>0</v>
      </c>
      <c r="J73" s="125">
        <f t="shared" si="5"/>
        <v>0</v>
      </c>
      <c r="K73" s="125">
        <f t="shared" si="6"/>
        <v>0</v>
      </c>
    </row>
    <row r="74" spans="1:11" ht="30">
      <c r="A74" s="12">
        <f t="shared" si="7"/>
        <v>69</v>
      </c>
      <c r="B74" s="15" t="s">
        <v>74</v>
      </c>
      <c r="C74" s="19" t="s">
        <v>75</v>
      </c>
      <c r="D74" s="21" t="s">
        <v>83</v>
      </c>
      <c r="E74" s="17" t="s">
        <v>80</v>
      </c>
      <c r="F74" s="13">
        <v>200</v>
      </c>
      <c r="G74" s="123"/>
      <c r="H74" s="124"/>
      <c r="I74" s="125">
        <f t="shared" si="4"/>
        <v>0</v>
      </c>
      <c r="J74" s="125">
        <f t="shared" si="5"/>
        <v>0</v>
      </c>
      <c r="K74" s="125">
        <f t="shared" si="6"/>
        <v>0</v>
      </c>
    </row>
    <row r="75" spans="1:11" ht="45">
      <c r="A75" s="12">
        <f t="shared" si="7"/>
        <v>70</v>
      </c>
      <c r="B75" s="15" t="s">
        <v>76</v>
      </c>
      <c r="C75" s="19" t="s">
        <v>249</v>
      </c>
      <c r="D75" s="21" t="s">
        <v>172</v>
      </c>
      <c r="E75" s="17" t="s">
        <v>80</v>
      </c>
      <c r="F75" s="13">
        <v>180</v>
      </c>
      <c r="G75" s="123"/>
      <c r="H75" s="124"/>
      <c r="I75" s="125">
        <f t="shared" si="4"/>
        <v>0</v>
      </c>
      <c r="J75" s="125">
        <f t="shared" si="5"/>
        <v>0</v>
      </c>
      <c r="K75" s="125">
        <f t="shared" si="6"/>
        <v>0</v>
      </c>
    </row>
    <row r="76" spans="1:11" ht="75">
      <c r="A76" s="12">
        <f t="shared" si="7"/>
        <v>71</v>
      </c>
      <c r="B76" s="15" t="s">
        <v>189</v>
      </c>
      <c r="C76" s="19" t="s">
        <v>250</v>
      </c>
      <c r="D76" s="21" t="s">
        <v>172</v>
      </c>
      <c r="E76" s="17" t="s">
        <v>80</v>
      </c>
      <c r="F76" s="13">
        <v>50</v>
      </c>
      <c r="G76" s="123"/>
      <c r="H76" s="124"/>
      <c r="I76" s="125">
        <f t="shared" si="4"/>
        <v>0</v>
      </c>
      <c r="J76" s="125">
        <f t="shared" si="5"/>
        <v>0</v>
      </c>
      <c r="K76" s="125">
        <f t="shared" si="6"/>
        <v>0</v>
      </c>
    </row>
    <row r="77" spans="1:11" ht="45">
      <c r="A77" s="12">
        <f t="shared" si="7"/>
        <v>72</v>
      </c>
      <c r="B77" s="15" t="s">
        <v>77</v>
      </c>
      <c r="C77" s="19" t="s">
        <v>249</v>
      </c>
      <c r="D77" s="21" t="s">
        <v>172</v>
      </c>
      <c r="E77" s="17" t="s">
        <v>80</v>
      </c>
      <c r="F77" s="13">
        <v>360</v>
      </c>
      <c r="G77" s="123"/>
      <c r="H77" s="124"/>
      <c r="I77" s="125">
        <f t="shared" ref="I77:I79" si="8">ROUND(G77+(G77*H77),2)</f>
        <v>0</v>
      </c>
      <c r="J77" s="125">
        <f t="shared" ref="J77:J79" si="9">ROUND(F77*G77,2)</f>
        <v>0</v>
      </c>
      <c r="K77" s="125">
        <f t="shared" ref="K77:K79" si="10">ROUND(J77+(J77*H77),2)</f>
        <v>0</v>
      </c>
    </row>
    <row r="78" spans="1:11" ht="72" customHeight="1">
      <c r="A78" s="12">
        <f t="shared" si="7"/>
        <v>73</v>
      </c>
      <c r="B78" s="15" t="s">
        <v>78</v>
      </c>
      <c r="C78" s="15" t="s">
        <v>251</v>
      </c>
      <c r="D78" s="21" t="s">
        <v>172</v>
      </c>
      <c r="E78" s="17" t="s">
        <v>80</v>
      </c>
      <c r="F78" s="13">
        <v>20</v>
      </c>
      <c r="G78" s="123"/>
      <c r="H78" s="124"/>
      <c r="I78" s="125">
        <f t="shared" si="8"/>
        <v>0</v>
      </c>
      <c r="J78" s="125">
        <f t="shared" si="9"/>
        <v>0</v>
      </c>
      <c r="K78" s="125">
        <f t="shared" si="10"/>
        <v>0</v>
      </c>
    </row>
    <row r="79" spans="1:11" ht="46" thickBot="1">
      <c r="A79" s="12">
        <f t="shared" si="7"/>
        <v>74</v>
      </c>
      <c r="B79" s="15" t="s">
        <v>79</v>
      </c>
      <c r="C79" s="19" t="s">
        <v>252</v>
      </c>
      <c r="D79" s="21" t="s">
        <v>260</v>
      </c>
      <c r="E79" s="17" t="s">
        <v>80</v>
      </c>
      <c r="F79" s="13">
        <v>48</v>
      </c>
      <c r="G79" s="123"/>
      <c r="H79" s="124"/>
      <c r="I79" s="125">
        <f t="shared" si="8"/>
        <v>0</v>
      </c>
      <c r="J79" s="125">
        <f t="shared" si="9"/>
        <v>0</v>
      </c>
      <c r="K79" s="125">
        <f t="shared" si="10"/>
        <v>0</v>
      </c>
    </row>
    <row r="80" spans="1:11" ht="19" customHeight="1" thickBot="1">
      <c r="A80" s="155" t="s">
        <v>10</v>
      </c>
      <c r="B80" s="156"/>
      <c r="C80" s="156"/>
      <c r="D80" s="156"/>
      <c r="E80" s="156"/>
      <c r="F80" s="156"/>
      <c r="G80" s="156"/>
      <c r="H80" s="156"/>
      <c r="I80" s="156"/>
      <c r="J80" s="157"/>
      <c r="K80" s="38">
        <f>SUM(K6:K79)</f>
        <v>0</v>
      </c>
    </row>
    <row r="82" spans="1:11" ht="51" customHeight="1">
      <c r="A82" s="153" t="s">
        <v>85</v>
      </c>
      <c r="B82" s="153"/>
      <c r="C82" s="153"/>
      <c r="D82" s="153"/>
      <c r="E82" s="153"/>
      <c r="F82" s="153"/>
      <c r="G82" s="153"/>
      <c r="H82" s="153"/>
      <c r="I82" s="153"/>
      <c r="J82" s="153"/>
      <c r="K82" s="153"/>
    </row>
    <row r="83" spans="1:11" ht="35" customHeight="1">
      <c r="A83" s="154" t="s">
        <v>86</v>
      </c>
      <c r="B83" s="154"/>
      <c r="C83" s="154"/>
      <c r="D83" s="154"/>
      <c r="E83" s="154"/>
      <c r="F83" s="154"/>
      <c r="G83" s="154"/>
      <c r="H83" s="154"/>
      <c r="I83" s="154"/>
      <c r="J83" s="154"/>
      <c r="K83" s="154"/>
    </row>
    <row r="84" spans="1:11">
      <c r="A84" s="153"/>
      <c r="B84" s="153"/>
      <c r="C84" s="153"/>
      <c r="D84" s="153"/>
      <c r="E84" s="153"/>
      <c r="F84" s="153"/>
      <c r="G84" s="153"/>
      <c r="H84" s="153"/>
      <c r="I84" s="153"/>
    </row>
  </sheetData>
  <mergeCells count="7">
    <mergeCell ref="A1:K1"/>
    <mergeCell ref="A2:K2"/>
    <mergeCell ref="A84:I84"/>
    <mergeCell ref="A3:I3"/>
    <mergeCell ref="A82:K82"/>
    <mergeCell ref="A83:K83"/>
    <mergeCell ref="A80:J80"/>
  </mergeCells>
  <phoneticPr fontId="6" type="noConversion"/>
  <printOptions horizontalCentered="1"/>
  <pageMargins left="0.25" right="0.25" top="0.75" bottom="0.75" header="0.3" footer="0.3"/>
  <pageSetup paperSize="9" orientation="landscape" r:id="rId1"/>
  <headerFooter>
    <oddHeader>&amp;C&amp;"Aptos,Standardowy"Załącznik nr 2.1 do SWZ&amp;R&amp;"Aptos,Standardowy"Numer sprawy: 1/ZP-XLOD/2025</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636581-C1A7-6445-996E-3E988AB04CBE}">
  <dimension ref="A1:J43"/>
  <sheetViews>
    <sheetView showGridLines="0" view="pageLayout" zoomScale="130" zoomScaleNormal="100" zoomScalePageLayoutView="130" workbookViewId="0">
      <selection activeCell="F6" sqref="F6"/>
    </sheetView>
  </sheetViews>
  <sheetFormatPr baseColWidth="10" defaultColWidth="10.83203125" defaultRowHeight="14"/>
  <cols>
    <col min="1" max="1" width="3.5" style="81" bestFit="1" customWidth="1"/>
    <col min="2" max="2" width="11.1640625" style="79" customWidth="1"/>
    <col min="3" max="3" width="55.1640625" style="81" customWidth="1"/>
    <col min="4" max="4" width="5" style="93" customWidth="1"/>
    <col min="5" max="5" width="8.5" style="82" customWidth="1"/>
    <col min="6" max="6" width="9" style="81" customWidth="1"/>
    <col min="7" max="7" width="8" style="81" customWidth="1"/>
    <col min="8" max="8" width="9" style="81" customWidth="1"/>
    <col min="9" max="9" width="10.83203125" style="81" customWidth="1"/>
    <col min="10" max="10" width="13.1640625" style="81" customWidth="1"/>
    <col min="11" max="16384" width="10.83203125" style="81"/>
  </cols>
  <sheetData>
    <row r="1" spans="1:10">
      <c r="A1" s="158" t="s">
        <v>6</v>
      </c>
      <c r="B1" s="158"/>
      <c r="C1" s="158"/>
      <c r="D1" s="158"/>
      <c r="E1" s="158"/>
      <c r="F1" s="158"/>
      <c r="G1" s="158"/>
      <c r="H1" s="158"/>
      <c r="I1" s="158"/>
      <c r="J1" s="158"/>
    </row>
    <row r="2" spans="1:10">
      <c r="A2" s="158" t="s">
        <v>178</v>
      </c>
      <c r="B2" s="158"/>
      <c r="C2" s="158"/>
      <c r="D2" s="158"/>
      <c r="E2" s="158"/>
      <c r="F2" s="158"/>
      <c r="G2" s="158"/>
      <c r="H2" s="158"/>
      <c r="I2" s="158"/>
      <c r="J2" s="158"/>
    </row>
    <row r="3" spans="1:10" ht="15" thickBot="1">
      <c r="A3" s="58"/>
      <c r="B3" s="58"/>
      <c r="C3" s="58"/>
      <c r="D3" s="58"/>
      <c r="F3" s="58"/>
      <c r="G3" s="58"/>
      <c r="H3" s="58"/>
      <c r="I3" s="58"/>
    </row>
    <row r="4" spans="1:10" ht="45">
      <c r="A4" s="59" t="s">
        <v>0</v>
      </c>
      <c r="B4" s="60" t="s">
        <v>3</v>
      </c>
      <c r="C4" s="61" t="s">
        <v>82</v>
      </c>
      <c r="D4" s="61" t="s">
        <v>1</v>
      </c>
      <c r="E4" s="62" t="s">
        <v>2</v>
      </c>
      <c r="F4" s="63" t="s">
        <v>4</v>
      </c>
      <c r="G4" s="61" t="s">
        <v>254</v>
      </c>
      <c r="H4" s="63" t="s">
        <v>255</v>
      </c>
      <c r="I4" s="61" t="s">
        <v>318</v>
      </c>
      <c r="J4" s="64" t="s">
        <v>319</v>
      </c>
    </row>
    <row r="5" spans="1:10" ht="15" thickBot="1">
      <c r="A5" s="65">
        <v>1</v>
      </c>
      <c r="B5" s="66">
        <v>2</v>
      </c>
      <c r="C5" s="66">
        <v>3</v>
      </c>
      <c r="D5" s="66">
        <v>4</v>
      </c>
      <c r="E5" s="80">
        <v>5</v>
      </c>
      <c r="F5" s="67">
        <v>6</v>
      </c>
      <c r="G5" s="67">
        <v>7</v>
      </c>
      <c r="H5" s="67">
        <v>8</v>
      </c>
      <c r="I5" s="67">
        <v>9</v>
      </c>
      <c r="J5" s="68">
        <v>10</v>
      </c>
    </row>
    <row r="6" spans="1:10" s="84" customFormat="1" ht="45">
      <c r="A6" s="83">
        <v>2</v>
      </c>
      <c r="B6" s="98" t="s">
        <v>262</v>
      </c>
      <c r="C6" s="69" t="s">
        <v>261</v>
      </c>
      <c r="D6" s="131" t="s">
        <v>5</v>
      </c>
      <c r="E6" s="186">
        <v>50</v>
      </c>
      <c r="F6" s="70"/>
      <c r="G6" s="71"/>
      <c r="H6" s="72">
        <f>ROUND(F6+(F6*G6),2)</f>
        <v>0</v>
      </c>
      <c r="I6" s="72">
        <f>ROUND(E6*F6,2)</f>
        <v>0</v>
      </c>
      <c r="J6" s="72">
        <f>ROUND(I6+(I6*G6),2)</f>
        <v>0</v>
      </c>
    </row>
    <row r="7" spans="1:10" s="84" customFormat="1" ht="45">
      <c r="A7" s="85">
        <v>3</v>
      </c>
      <c r="B7" s="98" t="s">
        <v>87</v>
      </c>
      <c r="C7" s="69" t="s">
        <v>263</v>
      </c>
      <c r="D7" s="131" t="s">
        <v>81</v>
      </c>
      <c r="E7" s="136">
        <v>360</v>
      </c>
      <c r="F7" s="70"/>
      <c r="G7" s="71"/>
      <c r="H7" s="72">
        <f t="shared" ref="H7:H39" si="0">ROUND(F7+(F7*G7),2)</f>
        <v>0</v>
      </c>
      <c r="I7" s="72">
        <f t="shared" ref="I7:I39" si="1">ROUND(E7*F7,2)</f>
        <v>0</v>
      </c>
      <c r="J7" s="72">
        <f t="shared" ref="J7:J39" si="2">ROUND(I7+(I7*G7),2)</f>
        <v>0</v>
      </c>
    </row>
    <row r="8" spans="1:10" s="86" customFormat="1" ht="45">
      <c r="A8" s="85">
        <v>5</v>
      </c>
      <c r="B8" s="98" t="s">
        <v>88</v>
      </c>
      <c r="C8" s="69" t="s">
        <v>264</v>
      </c>
      <c r="D8" s="131" t="s">
        <v>81</v>
      </c>
      <c r="E8" s="136">
        <v>150</v>
      </c>
      <c r="F8" s="70"/>
      <c r="G8" s="71"/>
      <c r="H8" s="72">
        <f t="shared" si="0"/>
        <v>0</v>
      </c>
      <c r="I8" s="72">
        <f t="shared" si="1"/>
        <v>0</v>
      </c>
      <c r="J8" s="72">
        <f t="shared" si="2"/>
        <v>0</v>
      </c>
    </row>
    <row r="9" spans="1:10" s="86" customFormat="1" ht="45">
      <c r="A9" s="83">
        <v>6</v>
      </c>
      <c r="B9" s="98" t="s">
        <v>89</v>
      </c>
      <c r="C9" s="69" t="s">
        <v>265</v>
      </c>
      <c r="D9" s="131" t="s">
        <v>81</v>
      </c>
      <c r="E9" s="136">
        <v>400</v>
      </c>
      <c r="F9" s="70"/>
      <c r="G9" s="71"/>
      <c r="H9" s="72">
        <f t="shared" si="0"/>
        <v>0</v>
      </c>
      <c r="I9" s="72">
        <f t="shared" si="1"/>
        <v>0</v>
      </c>
      <c r="J9" s="72">
        <f t="shared" si="2"/>
        <v>0</v>
      </c>
    </row>
    <row r="10" spans="1:10" s="84" customFormat="1" ht="45">
      <c r="A10" s="85">
        <v>7</v>
      </c>
      <c r="B10" s="98" t="s">
        <v>90</v>
      </c>
      <c r="C10" s="69" t="s">
        <v>266</v>
      </c>
      <c r="D10" s="131" t="s">
        <v>81</v>
      </c>
      <c r="E10" s="136">
        <v>20</v>
      </c>
      <c r="F10" s="70"/>
      <c r="G10" s="71"/>
      <c r="H10" s="72">
        <f t="shared" si="0"/>
        <v>0</v>
      </c>
      <c r="I10" s="72">
        <f t="shared" si="1"/>
        <v>0</v>
      </c>
      <c r="J10" s="72">
        <f t="shared" si="2"/>
        <v>0</v>
      </c>
    </row>
    <row r="11" spans="1:10" s="84" customFormat="1" ht="45">
      <c r="A11" s="83">
        <v>8</v>
      </c>
      <c r="B11" s="98" t="s">
        <v>91</v>
      </c>
      <c r="C11" s="69" t="s">
        <v>267</v>
      </c>
      <c r="D11" s="131" t="s">
        <v>5</v>
      </c>
      <c r="E11" s="136">
        <v>200</v>
      </c>
      <c r="F11" s="70"/>
      <c r="G11" s="71"/>
      <c r="H11" s="72">
        <f t="shared" si="0"/>
        <v>0</v>
      </c>
      <c r="I11" s="72">
        <f t="shared" si="1"/>
        <v>0</v>
      </c>
      <c r="J11" s="72">
        <f t="shared" si="2"/>
        <v>0</v>
      </c>
    </row>
    <row r="12" spans="1:10" s="84" customFormat="1" ht="45">
      <c r="A12" s="85">
        <v>9</v>
      </c>
      <c r="B12" s="98" t="s">
        <v>92</v>
      </c>
      <c r="C12" s="69" t="s">
        <v>268</v>
      </c>
      <c r="D12" s="131" t="s">
        <v>80</v>
      </c>
      <c r="E12" s="136">
        <v>150</v>
      </c>
      <c r="F12" s="70"/>
      <c r="G12" s="71"/>
      <c r="H12" s="72">
        <f t="shared" si="0"/>
        <v>0</v>
      </c>
      <c r="I12" s="72">
        <f t="shared" si="1"/>
        <v>0</v>
      </c>
      <c r="J12" s="72">
        <f t="shared" si="2"/>
        <v>0</v>
      </c>
    </row>
    <row r="13" spans="1:10" s="84" customFormat="1" ht="45">
      <c r="A13" s="83">
        <v>10</v>
      </c>
      <c r="B13" s="98" t="s">
        <v>93</v>
      </c>
      <c r="C13" s="69" t="s">
        <v>269</v>
      </c>
      <c r="D13" s="131" t="s">
        <v>5</v>
      </c>
      <c r="E13" s="136">
        <v>100</v>
      </c>
      <c r="F13" s="70"/>
      <c r="G13" s="71"/>
      <c r="H13" s="72">
        <f t="shared" si="0"/>
        <v>0</v>
      </c>
      <c r="I13" s="72">
        <f t="shared" si="1"/>
        <v>0</v>
      </c>
      <c r="J13" s="72">
        <f t="shared" si="2"/>
        <v>0</v>
      </c>
    </row>
    <row r="14" spans="1:10" s="84" customFormat="1" ht="30">
      <c r="A14" s="85">
        <v>11</v>
      </c>
      <c r="B14" s="98" t="s">
        <v>94</v>
      </c>
      <c r="C14" s="69" t="s">
        <v>95</v>
      </c>
      <c r="D14" s="131" t="s">
        <v>81</v>
      </c>
      <c r="E14" s="136">
        <v>3</v>
      </c>
      <c r="F14" s="70"/>
      <c r="G14" s="71"/>
      <c r="H14" s="72">
        <f t="shared" si="0"/>
        <v>0</v>
      </c>
      <c r="I14" s="72">
        <f t="shared" si="1"/>
        <v>0</v>
      </c>
      <c r="J14" s="72">
        <f t="shared" si="2"/>
        <v>0</v>
      </c>
    </row>
    <row r="15" spans="1:10" s="84" customFormat="1" ht="45">
      <c r="A15" s="83">
        <v>12</v>
      </c>
      <c r="B15" s="98" t="s">
        <v>96</v>
      </c>
      <c r="C15" s="69" t="s">
        <v>270</v>
      </c>
      <c r="D15" s="131" t="s">
        <v>81</v>
      </c>
      <c r="E15" s="136">
        <v>200</v>
      </c>
      <c r="F15" s="70"/>
      <c r="G15" s="71"/>
      <c r="H15" s="72">
        <f t="shared" si="0"/>
        <v>0</v>
      </c>
      <c r="I15" s="72">
        <f t="shared" si="1"/>
        <v>0</v>
      </c>
      <c r="J15" s="72">
        <f t="shared" si="2"/>
        <v>0</v>
      </c>
    </row>
    <row r="16" spans="1:10" s="84" customFormat="1" ht="45">
      <c r="A16" s="85">
        <v>13</v>
      </c>
      <c r="B16" s="98" t="s">
        <v>97</v>
      </c>
      <c r="C16" s="74" t="s">
        <v>271</v>
      </c>
      <c r="D16" s="131" t="s">
        <v>5</v>
      </c>
      <c r="E16" s="136">
        <v>400</v>
      </c>
      <c r="F16" s="70"/>
      <c r="G16" s="71"/>
      <c r="H16" s="72">
        <f t="shared" si="0"/>
        <v>0</v>
      </c>
      <c r="I16" s="72">
        <f t="shared" si="1"/>
        <v>0</v>
      </c>
      <c r="J16" s="72">
        <f t="shared" si="2"/>
        <v>0</v>
      </c>
    </row>
    <row r="17" spans="1:10" s="84" customFormat="1" ht="45">
      <c r="A17" s="83">
        <v>14</v>
      </c>
      <c r="B17" s="98" t="s">
        <v>98</v>
      </c>
      <c r="C17" s="74" t="s">
        <v>271</v>
      </c>
      <c r="D17" s="131" t="s">
        <v>5</v>
      </c>
      <c r="E17" s="136">
        <v>70</v>
      </c>
      <c r="F17" s="70"/>
      <c r="G17" s="71"/>
      <c r="H17" s="72">
        <f t="shared" si="0"/>
        <v>0</v>
      </c>
      <c r="I17" s="72">
        <f t="shared" si="1"/>
        <v>0</v>
      </c>
      <c r="J17" s="72">
        <f t="shared" si="2"/>
        <v>0</v>
      </c>
    </row>
    <row r="18" spans="1:10" s="84" customFormat="1" ht="30">
      <c r="A18" s="85">
        <v>15</v>
      </c>
      <c r="B18" s="98" t="s">
        <v>99</v>
      </c>
      <c r="C18" s="69" t="s">
        <v>272</v>
      </c>
      <c r="D18" s="131" t="s">
        <v>81</v>
      </c>
      <c r="E18" s="136">
        <v>200</v>
      </c>
      <c r="F18" s="70"/>
      <c r="G18" s="71"/>
      <c r="H18" s="72">
        <f t="shared" si="0"/>
        <v>0</v>
      </c>
      <c r="I18" s="72">
        <f t="shared" si="1"/>
        <v>0</v>
      </c>
      <c r="J18" s="72">
        <f t="shared" si="2"/>
        <v>0</v>
      </c>
    </row>
    <row r="19" spans="1:10" s="84" customFormat="1" ht="29" customHeight="1">
      <c r="A19" s="83">
        <v>16</v>
      </c>
      <c r="B19" s="98" t="s">
        <v>100</v>
      </c>
      <c r="C19" s="74" t="s">
        <v>273</v>
      </c>
      <c r="D19" s="131" t="s">
        <v>5</v>
      </c>
      <c r="E19" s="136">
        <v>100</v>
      </c>
      <c r="F19" s="70"/>
      <c r="G19" s="71"/>
      <c r="H19" s="72">
        <f t="shared" si="0"/>
        <v>0</v>
      </c>
      <c r="I19" s="72">
        <f t="shared" si="1"/>
        <v>0</v>
      </c>
      <c r="J19" s="72">
        <f t="shared" si="2"/>
        <v>0</v>
      </c>
    </row>
    <row r="20" spans="1:10" s="84" customFormat="1" ht="30">
      <c r="A20" s="85">
        <v>17</v>
      </c>
      <c r="B20" s="98" t="s">
        <v>101</v>
      </c>
      <c r="C20" s="74" t="s">
        <v>274</v>
      </c>
      <c r="D20" s="131" t="s">
        <v>80</v>
      </c>
      <c r="E20" s="136">
        <v>320</v>
      </c>
      <c r="F20" s="70"/>
      <c r="G20" s="71"/>
      <c r="H20" s="72">
        <f t="shared" si="0"/>
        <v>0</v>
      </c>
      <c r="I20" s="72">
        <f t="shared" si="1"/>
        <v>0</v>
      </c>
      <c r="J20" s="72">
        <f t="shared" si="2"/>
        <v>0</v>
      </c>
    </row>
    <row r="21" spans="1:10" s="84" customFormat="1" ht="31" thickBot="1">
      <c r="A21" s="83">
        <v>18</v>
      </c>
      <c r="B21" s="98" t="s">
        <v>326</v>
      </c>
      <c r="C21" s="74" t="s">
        <v>117</v>
      </c>
      <c r="D21" s="131" t="s">
        <v>5</v>
      </c>
      <c r="E21" s="136">
        <v>30</v>
      </c>
      <c r="F21" s="70"/>
      <c r="G21" s="71"/>
      <c r="H21" s="72">
        <f t="shared" si="0"/>
        <v>0</v>
      </c>
      <c r="I21" s="72">
        <f t="shared" si="1"/>
        <v>0</v>
      </c>
      <c r="J21" s="72">
        <f t="shared" si="2"/>
        <v>0</v>
      </c>
    </row>
    <row r="22" spans="1:10" s="84" customFormat="1" ht="42" customHeight="1" thickBot="1">
      <c r="A22" s="85">
        <v>19</v>
      </c>
      <c r="B22" s="98" t="s">
        <v>102</v>
      </c>
      <c r="C22" s="75" t="s">
        <v>275</v>
      </c>
      <c r="D22" s="131" t="s">
        <v>5</v>
      </c>
      <c r="E22" s="136">
        <v>100</v>
      </c>
      <c r="F22" s="70"/>
      <c r="G22" s="71"/>
      <c r="H22" s="72">
        <f t="shared" si="0"/>
        <v>0</v>
      </c>
      <c r="I22" s="72">
        <f t="shared" si="1"/>
        <v>0</v>
      </c>
      <c r="J22" s="72">
        <f t="shared" si="2"/>
        <v>0</v>
      </c>
    </row>
    <row r="23" spans="1:10" s="84" customFormat="1" ht="45">
      <c r="A23" s="83">
        <v>20</v>
      </c>
      <c r="B23" s="98" t="s">
        <v>103</v>
      </c>
      <c r="C23" s="69" t="s">
        <v>276</v>
      </c>
      <c r="D23" s="131" t="s">
        <v>81</v>
      </c>
      <c r="E23" s="136">
        <v>300</v>
      </c>
      <c r="F23" s="70"/>
      <c r="G23" s="71"/>
      <c r="H23" s="72">
        <f t="shared" si="0"/>
        <v>0</v>
      </c>
      <c r="I23" s="72">
        <f t="shared" si="1"/>
        <v>0</v>
      </c>
      <c r="J23" s="72">
        <f t="shared" si="2"/>
        <v>0</v>
      </c>
    </row>
    <row r="24" spans="1:10" ht="30">
      <c r="A24" s="85">
        <v>21</v>
      </c>
      <c r="B24" s="98" t="s">
        <v>104</v>
      </c>
      <c r="C24" s="69" t="s">
        <v>277</v>
      </c>
      <c r="D24" s="94" t="s">
        <v>80</v>
      </c>
      <c r="E24" s="136">
        <v>350</v>
      </c>
      <c r="F24" s="70"/>
      <c r="G24" s="71"/>
      <c r="H24" s="72">
        <f t="shared" si="0"/>
        <v>0</v>
      </c>
      <c r="I24" s="72">
        <f t="shared" si="1"/>
        <v>0</v>
      </c>
      <c r="J24" s="72">
        <f t="shared" si="2"/>
        <v>0</v>
      </c>
    </row>
    <row r="25" spans="1:10" ht="100" customHeight="1">
      <c r="A25" s="83">
        <v>22</v>
      </c>
      <c r="B25" s="98" t="s">
        <v>105</v>
      </c>
      <c r="C25" s="76" t="s">
        <v>278</v>
      </c>
      <c r="D25" s="94" t="s">
        <v>81</v>
      </c>
      <c r="E25" s="136">
        <v>150</v>
      </c>
      <c r="F25" s="70"/>
      <c r="G25" s="71"/>
      <c r="H25" s="72">
        <f t="shared" si="0"/>
        <v>0</v>
      </c>
      <c r="I25" s="72">
        <f t="shared" si="1"/>
        <v>0</v>
      </c>
      <c r="J25" s="72">
        <f t="shared" si="2"/>
        <v>0</v>
      </c>
    </row>
    <row r="26" spans="1:10" ht="45">
      <c r="A26" s="85">
        <v>23</v>
      </c>
      <c r="B26" s="98" t="s">
        <v>106</v>
      </c>
      <c r="C26" s="69" t="s">
        <v>279</v>
      </c>
      <c r="D26" s="94" t="s">
        <v>81</v>
      </c>
      <c r="E26" s="136">
        <v>200</v>
      </c>
      <c r="F26" s="70"/>
      <c r="G26" s="71"/>
      <c r="H26" s="72">
        <f t="shared" si="0"/>
        <v>0</v>
      </c>
      <c r="I26" s="72">
        <f t="shared" si="1"/>
        <v>0</v>
      </c>
      <c r="J26" s="72">
        <f t="shared" si="2"/>
        <v>0</v>
      </c>
    </row>
    <row r="27" spans="1:10" ht="45">
      <c r="A27" s="83">
        <v>24</v>
      </c>
      <c r="B27" s="98" t="s">
        <v>107</v>
      </c>
      <c r="C27" s="69" t="s">
        <v>279</v>
      </c>
      <c r="D27" s="94" t="s">
        <v>5</v>
      </c>
      <c r="E27" s="136">
        <v>140</v>
      </c>
      <c r="F27" s="70"/>
      <c r="G27" s="71"/>
      <c r="H27" s="72">
        <f t="shared" si="0"/>
        <v>0</v>
      </c>
      <c r="I27" s="72">
        <f t="shared" si="1"/>
        <v>0</v>
      </c>
      <c r="J27" s="72">
        <f t="shared" si="2"/>
        <v>0</v>
      </c>
    </row>
    <row r="28" spans="1:10" ht="45">
      <c r="A28" s="85">
        <v>25</v>
      </c>
      <c r="B28" s="98" t="s">
        <v>327</v>
      </c>
      <c r="C28" s="69" t="s">
        <v>279</v>
      </c>
      <c r="D28" s="94" t="s">
        <v>5</v>
      </c>
      <c r="E28" s="136">
        <v>50</v>
      </c>
      <c r="F28" s="70"/>
      <c r="G28" s="71"/>
      <c r="H28" s="72">
        <f t="shared" si="0"/>
        <v>0</v>
      </c>
      <c r="I28" s="72">
        <f t="shared" si="1"/>
        <v>0</v>
      </c>
      <c r="J28" s="72">
        <f t="shared" si="2"/>
        <v>0</v>
      </c>
    </row>
    <row r="29" spans="1:10" ht="45">
      <c r="A29" s="83">
        <v>26</v>
      </c>
      <c r="B29" s="98" t="s">
        <v>108</v>
      </c>
      <c r="C29" s="77" t="s">
        <v>280</v>
      </c>
      <c r="D29" s="94" t="s">
        <v>5</v>
      </c>
      <c r="E29" s="136">
        <v>120</v>
      </c>
      <c r="F29" s="70"/>
      <c r="G29" s="71"/>
      <c r="H29" s="72">
        <f t="shared" si="0"/>
        <v>0</v>
      </c>
      <c r="I29" s="72">
        <f t="shared" si="1"/>
        <v>0</v>
      </c>
      <c r="J29" s="72">
        <f t="shared" si="2"/>
        <v>0</v>
      </c>
    </row>
    <row r="30" spans="1:10" ht="45">
      <c r="A30" s="85">
        <v>27</v>
      </c>
      <c r="B30" s="98" t="s">
        <v>109</v>
      </c>
      <c r="C30" s="77" t="s">
        <v>281</v>
      </c>
      <c r="D30" s="94" t="s">
        <v>81</v>
      </c>
      <c r="E30" s="136">
        <v>50</v>
      </c>
      <c r="F30" s="70"/>
      <c r="G30" s="71"/>
      <c r="H30" s="72">
        <f t="shared" si="0"/>
        <v>0</v>
      </c>
      <c r="I30" s="72">
        <f t="shared" si="1"/>
        <v>0</v>
      </c>
      <c r="J30" s="72">
        <f t="shared" si="2"/>
        <v>0</v>
      </c>
    </row>
    <row r="31" spans="1:10" ht="45">
      <c r="A31" s="83">
        <v>28</v>
      </c>
      <c r="B31" s="98" t="s">
        <v>110</v>
      </c>
      <c r="C31" s="69" t="s">
        <v>282</v>
      </c>
      <c r="D31" s="94" t="s">
        <v>81</v>
      </c>
      <c r="E31" s="136">
        <v>50</v>
      </c>
      <c r="F31" s="70"/>
      <c r="G31" s="71"/>
      <c r="H31" s="72">
        <f t="shared" si="0"/>
        <v>0</v>
      </c>
      <c r="I31" s="72">
        <f t="shared" si="1"/>
        <v>0</v>
      </c>
      <c r="J31" s="72">
        <f t="shared" si="2"/>
        <v>0</v>
      </c>
    </row>
    <row r="32" spans="1:10" ht="45">
      <c r="A32" s="85">
        <v>29</v>
      </c>
      <c r="B32" s="98" t="s">
        <v>111</v>
      </c>
      <c r="C32" s="69" t="s">
        <v>281</v>
      </c>
      <c r="D32" s="94" t="s">
        <v>81</v>
      </c>
      <c r="E32" s="136">
        <v>50</v>
      </c>
      <c r="F32" s="70"/>
      <c r="G32" s="71"/>
      <c r="H32" s="72">
        <f t="shared" si="0"/>
        <v>0</v>
      </c>
      <c r="I32" s="72">
        <f t="shared" si="1"/>
        <v>0</v>
      </c>
      <c r="J32" s="72">
        <f t="shared" si="2"/>
        <v>0</v>
      </c>
    </row>
    <row r="33" spans="1:10" ht="30">
      <c r="A33" s="83">
        <v>30</v>
      </c>
      <c r="B33" s="98" t="s">
        <v>112</v>
      </c>
      <c r="C33" s="69" t="s">
        <v>283</v>
      </c>
      <c r="D33" s="94" t="s">
        <v>5</v>
      </c>
      <c r="E33" s="136">
        <v>30</v>
      </c>
      <c r="F33" s="70"/>
      <c r="G33" s="71"/>
      <c r="H33" s="72">
        <f t="shared" si="0"/>
        <v>0</v>
      </c>
      <c r="I33" s="72">
        <f t="shared" si="1"/>
        <v>0</v>
      </c>
      <c r="J33" s="72">
        <f t="shared" si="2"/>
        <v>0</v>
      </c>
    </row>
    <row r="34" spans="1:10" ht="30">
      <c r="A34" s="85">
        <v>31</v>
      </c>
      <c r="B34" s="98" t="s">
        <v>113</v>
      </c>
      <c r="C34" s="74" t="s">
        <v>190</v>
      </c>
      <c r="D34" s="94" t="s">
        <v>80</v>
      </c>
      <c r="E34" s="132">
        <v>50</v>
      </c>
      <c r="F34" s="70"/>
      <c r="G34" s="71"/>
      <c r="H34" s="72">
        <f t="shared" si="0"/>
        <v>0</v>
      </c>
      <c r="I34" s="72">
        <f t="shared" si="1"/>
        <v>0</v>
      </c>
      <c r="J34" s="72">
        <f t="shared" si="2"/>
        <v>0</v>
      </c>
    </row>
    <row r="35" spans="1:10" ht="30">
      <c r="A35" s="83">
        <v>32</v>
      </c>
      <c r="B35" s="98" t="s">
        <v>114</v>
      </c>
      <c r="C35" s="69" t="s">
        <v>191</v>
      </c>
      <c r="D35" s="94" t="s">
        <v>80</v>
      </c>
      <c r="E35" s="132">
        <v>220</v>
      </c>
      <c r="F35" s="70"/>
      <c r="G35" s="71"/>
      <c r="H35" s="72">
        <f t="shared" si="0"/>
        <v>0</v>
      </c>
      <c r="I35" s="72">
        <f t="shared" si="1"/>
        <v>0</v>
      </c>
      <c r="J35" s="72">
        <f t="shared" si="2"/>
        <v>0</v>
      </c>
    </row>
    <row r="36" spans="1:10" ht="30">
      <c r="A36" s="85">
        <v>33</v>
      </c>
      <c r="B36" s="98" t="s">
        <v>115</v>
      </c>
      <c r="C36" s="69" t="s">
        <v>328</v>
      </c>
      <c r="D36" s="94" t="s">
        <v>5</v>
      </c>
      <c r="E36" s="132">
        <v>220</v>
      </c>
      <c r="F36" s="70"/>
      <c r="G36" s="71"/>
      <c r="H36" s="72">
        <f t="shared" si="0"/>
        <v>0</v>
      </c>
      <c r="I36" s="72">
        <f t="shared" si="1"/>
        <v>0</v>
      </c>
      <c r="J36" s="72">
        <f t="shared" si="2"/>
        <v>0</v>
      </c>
    </row>
    <row r="37" spans="1:10" ht="45">
      <c r="A37" s="83">
        <v>34</v>
      </c>
      <c r="B37" s="98" t="s">
        <v>284</v>
      </c>
      <c r="C37" s="69" t="s">
        <v>270</v>
      </c>
      <c r="D37" s="94" t="s">
        <v>5</v>
      </c>
      <c r="E37" s="132">
        <v>30</v>
      </c>
      <c r="F37" s="70"/>
      <c r="G37" s="71"/>
      <c r="H37" s="72">
        <f t="shared" si="0"/>
        <v>0</v>
      </c>
      <c r="I37" s="72">
        <f t="shared" si="1"/>
        <v>0</v>
      </c>
      <c r="J37" s="72">
        <f t="shared" si="2"/>
        <v>0</v>
      </c>
    </row>
    <row r="38" spans="1:10" ht="30">
      <c r="A38" s="85">
        <v>35</v>
      </c>
      <c r="B38" s="98" t="s">
        <v>116</v>
      </c>
      <c r="C38" s="74" t="s">
        <v>117</v>
      </c>
      <c r="D38" s="94" t="s">
        <v>5</v>
      </c>
      <c r="E38" s="132">
        <v>50</v>
      </c>
      <c r="F38" s="70"/>
      <c r="G38" s="71"/>
      <c r="H38" s="72">
        <f t="shared" si="0"/>
        <v>0</v>
      </c>
      <c r="I38" s="72">
        <f t="shared" si="1"/>
        <v>0</v>
      </c>
      <c r="J38" s="72">
        <f t="shared" si="2"/>
        <v>0</v>
      </c>
    </row>
    <row r="39" spans="1:10" ht="46" thickBot="1">
      <c r="A39" s="83">
        <v>36</v>
      </c>
      <c r="B39" s="133" t="s">
        <v>118</v>
      </c>
      <c r="C39" s="69" t="s">
        <v>119</v>
      </c>
      <c r="D39" s="134" t="s">
        <v>5</v>
      </c>
      <c r="E39" s="135">
        <v>5000</v>
      </c>
      <c r="F39" s="70"/>
      <c r="G39" s="71"/>
      <c r="H39" s="72">
        <f t="shared" si="0"/>
        <v>0</v>
      </c>
      <c r="I39" s="72">
        <f t="shared" si="1"/>
        <v>0</v>
      </c>
      <c r="J39" s="72">
        <f t="shared" si="2"/>
        <v>0</v>
      </c>
    </row>
    <row r="40" spans="1:10" ht="15" thickBot="1">
      <c r="A40" s="160" t="s">
        <v>10</v>
      </c>
      <c r="B40" s="161"/>
      <c r="C40" s="161"/>
      <c r="D40" s="161"/>
      <c r="E40" s="161"/>
      <c r="F40" s="161"/>
      <c r="G40" s="161"/>
      <c r="H40" s="161"/>
      <c r="I40" s="162"/>
      <c r="J40" s="88">
        <f>SUM(J6:J39)</f>
        <v>0</v>
      </c>
    </row>
    <row r="41" spans="1:10">
      <c r="A41" s="78"/>
      <c r="B41" s="78"/>
      <c r="C41" s="78"/>
      <c r="D41" s="78"/>
      <c r="E41" s="89"/>
      <c r="F41" s="78"/>
      <c r="G41" s="90"/>
      <c r="H41" s="91"/>
      <c r="I41" s="92"/>
      <c r="J41" s="90"/>
    </row>
    <row r="42" spans="1:10" ht="95.25" customHeight="1">
      <c r="A42" s="159" t="s">
        <v>9</v>
      </c>
      <c r="B42" s="159"/>
      <c r="C42" s="159"/>
      <c r="D42" s="159"/>
      <c r="E42" s="159"/>
      <c r="F42" s="159"/>
      <c r="G42" s="159"/>
      <c r="H42" s="159"/>
      <c r="I42" s="159"/>
      <c r="J42" s="159"/>
    </row>
    <row r="43" spans="1:10" ht="60" customHeight="1">
      <c r="A43" s="159" t="s">
        <v>121</v>
      </c>
      <c r="B43" s="159"/>
      <c r="C43" s="159"/>
      <c r="D43" s="159"/>
      <c r="E43" s="159"/>
      <c r="F43" s="159"/>
      <c r="G43" s="159"/>
      <c r="H43" s="159"/>
      <c r="I43" s="159"/>
      <c r="J43" s="159"/>
    </row>
  </sheetData>
  <mergeCells count="5">
    <mergeCell ref="A1:J1"/>
    <mergeCell ref="A2:J2"/>
    <mergeCell ref="A42:J42"/>
    <mergeCell ref="A43:J43"/>
    <mergeCell ref="A40:I40"/>
  </mergeCells>
  <phoneticPr fontId="6" type="noConversion"/>
  <printOptions horizontalCentered="1"/>
  <pageMargins left="0.25" right="0.25" top="0.75" bottom="0.75" header="0.3" footer="0.3"/>
  <pageSetup paperSize="9" orientation="landscape" r:id="rId1"/>
  <headerFooter>
    <oddHeader xml:space="preserve">&amp;C&amp;"Aptos,Standardowy"Załącznik nr 2.2 do SWZ&amp;R&amp;"Aptos,Standardowy"Numer sprawy: 1/ZP-XLOD/2025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A25AF-37A8-8040-86E6-3368DDE5814B}">
  <dimension ref="A1:K32"/>
  <sheetViews>
    <sheetView showGridLines="0" view="pageLayout" zoomScale="130" zoomScaleNormal="100" zoomScalePageLayoutView="130" workbookViewId="0">
      <selection activeCell="G6" sqref="G6"/>
    </sheetView>
  </sheetViews>
  <sheetFormatPr baseColWidth="10" defaultColWidth="10.83203125" defaultRowHeight="14"/>
  <cols>
    <col min="1" max="1" width="3.5" style="58" bestFit="1" customWidth="1"/>
    <col min="2" max="2" width="12" style="79" customWidth="1"/>
    <col min="3" max="3" width="54" style="137" customWidth="1"/>
    <col min="4" max="4" width="9.6640625" style="93" customWidth="1"/>
    <col min="5" max="5" width="4" style="93" customWidth="1"/>
    <col min="6" max="6" width="5.5" style="58" customWidth="1"/>
    <col min="7" max="7" width="7.6640625" style="58" customWidth="1"/>
    <col min="8" max="8" width="5" style="58" customWidth="1"/>
    <col min="9" max="9" width="7.5" style="58" customWidth="1"/>
    <col min="10" max="10" width="11.33203125" style="58" customWidth="1"/>
    <col min="11" max="11" width="12.5" style="58" customWidth="1"/>
    <col min="12" max="16384" width="10.83203125" style="58"/>
  </cols>
  <sheetData>
    <row r="1" spans="1:11">
      <c r="A1" s="158" t="s">
        <v>6</v>
      </c>
      <c r="B1" s="158"/>
      <c r="C1" s="158"/>
      <c r="D1" s="158"/>
      <c r="E1" s="158"/>
      <c r="F1" s="158"/>
      <c r="G1" s="158"/>
      <c r="H1" s="158"/>
      <c r="I1" s="158"/>
      <c r="J1" s="158"/>
      <c r="K1" s="158"/>
    </row>
    <row r="2" spans="1:11">
      <c r="A2" s="158" t="s">
        <v>293</v>
      </c>
      <c r="B2" s="158"/>
      <c r="C2" s="158"/>
      <c r="D2" s="158"/>
      <c r="E2" s="158"/>
      <c r="F2" s="158"/>
      <c r="G2" s="158"/>
      <c r="H2" s="158"/>
      <c r="I2" s="158"/>
      <c r="J2" s="158"/>
      <c r="K2" s="158"/>
    </row>
    <row r="3" spans="1:11" ht="13" customHeight="1">
      <c r="A3" s="159"/>
      <c r="B3" s="159"/>
      <c r="C3" s="159"/>
      <c r="D3" s="159"/>
      <c r="E3" s="159"/>
      <c r="F3" s="159"/>
      <c r="G3" s="159"/>
      <c r="H3" s="159"/>
      <c r="I3" s="159"/>
    </row>
    <row r="4" spans="1:11" s="93" customFormat="1" ht="60">
      <c r="A4" s="99" t="s">
        <v>0</v>
      </c>
      <c r="B4" s="100" t="s">
        <v>3</v>
      </c>
      <c r="C4" s="99" t="s">
        <v>8</v>
      </c>
      <c r="D4" s="101" t="s">
        <v>8</v>
      </c>
      <c r="E4" s="99" t="s">
        <v>1</v>
      </c>
      <c r="F4" s="99" t="s">
        <v>2</v>
      </c>
      <c r="G4" s="102" t="s">
        <v>4</v>
      </c>
      <c r="H4" s="99" t="s">
        <v>254</v>
      </c>
      <c r="I4" s="102" t="s">
        <v>255</v>
      </c>
      <c r="J4" s="99" t="s">
        <v>257</v>
      </c>
      <c r="K4" s="99" t="s">
        <v>258</v>
      </c>
    </row>
    <row r="5" spans="1:11" s="93" customFormat="1">
      <c r="A5" s="103">
        <v>1</v>
      </c>
      <c r="B5" s="103">
        <v>2</v>
      </c>
      <c r="C5" s="103">
        <v>3</v>
      </c>
      <c r="D5" s="103">
        <v>4</v>
      </c>
      <c r="E5" s="103">
        <v>5</v>
      </c>
      <c r="F5" s="104">
        <v>6</v>
      </c>
      <c r="G5" s="104">
        <v>7</v>
      </c>
      <c r="H5" s="104">
        <v>8</v>
      </c>
      <c r="I5" s="104">
        <v>9</v>
      </c>
      <c r="J5" s="104">
        <v>10</v>
      </c>
      <c r="K5" s="104">
        <v>11</v>
      </c>
    </row>
    <row r="6" spans="1:11" ht="60">
      <c r="A6" s="94">
        <v>1</v>
      </c>
      <c r="B6" s="97" t="s">
        <v>122</v>
      </c>
      <c r="C6" s="95" t="s">
        <v>192</v>
      </c>
      <c r="D6" s="29" t="s">
        <v>349</v>
      </c>
      <c r="E6" s="97" t="s">
        <v>5</v>
      </c>
      <c r="F6" s="96">
        <v>28</v>
      </c>
      <c r="G6" s="105"/>
      <c r="H6" s="106"/>
      <c r="I6" s="107">
        <f t="shared" ref="I6" si="0">ROUND(G6+(G6*H6),2)</f>
        <v>0</v>
      </c>
      <c r="J6" s="107">
        <f t="shared" ref="J6" si="1">ROUND(F6*G6,2)</f>
        <v>0</v>
      </c>
      <c r="K6" s="107">
        <f t="shared" ref="K6" si="2">ROUND(J6+(J6*H6),2)</f>
        <v>0</v>
      </c>
    </row>
    <row r="7" spans="1:11" ht="207" customHeight="1">
      <c r="A7" s="94">
        <v>2</v>
      </c>
      <c r="B7" s="97" t="s">
        <v>123</v>
      </c>
      <c r="C7" s="95" t="s">
        <v>193</v>
      </c>
      <c r="D7" s="29" t="s">
        <v>350</v>
      </c>
      <c r="E7" s="97" t="s">
        <v>81</v>
      </c>
      <c r="F7" s="96">
        <v>210</v>
      </c>
      <c r="G7" s="105"/>
      <c r="H7" s="106"/>
      <c r="I7" s="107">
        <f t="shared" ref="I7:I27" si="3">ROUND(G7+(G7*H7),2)</f>
        <v>0</v>
      </c>
      <c r="J7" s="107">
        <f t="shared" ref="J7:J27" si="4">ROUND(F7*G7,2)</f>
        <v>0</v>
      </c>
      <c r="K7" s="107">
        <f t="shared" ref="K7:K27" si="5">ROUND(J7+(J7*H7),2)</f>
        <v>0</v>
      </c>
    </row>
    <row r="8" spans="1:11" ht="210" customHeight="1">
      <c r="A8" s="94">
        <v>3</v>
      </c>
      <c r="B8" s="97" t="s">
        <v>124</v>
      </c>
      <c r="C8" s="95" t="s">
        <v>193</v>
      </c>
      <c r="D8" s="94" t="s">
        <v>350</v>
      </c>
      <c r="E8" s="97" t="s">
        <v>81</v>
      </c>
      <c r="F8" s="96">
        <v>600</v>
      </c>
      <c r="G8" s="105"/>
      <c r="H8" s="106"/>
      <c r="I8" s="107">
        <f t="shared" si="3"/>
        <v>0</v>
      </c>
      <c r="J8" s="107">
        <f t="shared" si="4"/>
        <v>0</v>
      </c>
      <c r="K8" s="107">
        <f t="shared" si="5"/>
        <v>0</v>
      </c>
    </row>
    <row r="9" spans="1:11" ht="45">
      <c r="A9" s="94">
        <v>4</v>
      </c>
      <c r="B9" s="97" t="s">
        <v>125</v>
      </c>
      <c r="C9" s="95" t="s">
        <v>194</v>
      </c>
      <c r="D9" s="94" t="s">
        <v>350</v>
      </c>
      <c r="E9" s="97" t="s">
        <v>5</v>
      </c>
      <c r="F9" s="96">
        <v>50</v>
      </c>
      <c r="G9" s="105"/>
      <c r="H9" s="106"/>
      <c r="I9" s="107">
        <f t="shared" si="3"/>
        <v>0</v>
      </c>
      <c r="J9" s="107">
        <f t="shared" si="4"/>
        <v>0</v>
      </c>
      <c r="K9" s="107">
        <f t="shared" si="5"/>
        <v>0</v>
      </c>
    </row>
    <row r="10" spans="1:11" ht="57" customHeight="1">
      <c r="A10" s="94">
        <v>5</v>
      </c>
      <c r="B10" s="97" t="s">
        <v>126</v>
      </c>
      <c r="C10" s="95" t="s">
        <v>346</v>
      </c>
      <c r="D10" s="94" t="s">
        <v>349</v>
      </c>
      <c r="E10" s="138" t="s">
        <v>81</v>
      </c>
      <c r="F10" s="96">
        <v>100</v>
      </c>
      <c r="G10" s="105"/>
      <c r="H10" s="106"/>
      <c r="I10" s="107">
        <f t="shared" si="3"/>
        <v>0</v>
      </c>
      <c r="J10" s="107">
        <f t="shared" si="4"/>
        <v>0</v>
      </c>
      <c r="K10" s="107">
        <f t="shared" si="5"/>
        <v>0</v>
      </c>
    </row>
    <row r="11" spans="1:11" ht="103" customHeight="1">
      <c r="A11" s="94">
        <v>6</v>
      </c>
      <c r="B11" s="97" t="s">
        <v>127</v>
      </c>
      <c r="C11" s="95" t="s">
        <v>128</v>
      </c>
      <c r="D11" s="94" t="s">
        <v>350</v>
      </c>
      <c r="E11" s="97" t="s">
        <v>81</v>
      </c>
      <c r="F11" s="96">
        <v>300</v>
      </c>
      <c r="G11" s="105"/>
      <c r="H11" s="106"/>
      <c r="I11" s="107">
        <f t="shared" si="3"/>
        <v>0</v>
      </c>
      <c r="J11" s="107">
        <f t="shared" si="4"/>
        <v>0</v>
      </c>
      <c r="K11" s="107">
        <f t="shared" si="5"/>
        <v>0</v>
      </c>
    </row>
    <row r="12" spans="1:11" ht="30">
      <c r="A12" s="94">
        <v>7</v>
      </c>
      <c r="B12" s="97" t="s">
        <v>285</v>
      </c>
      <c r="C12" s="138" t="s">
        <v>286</v>
      </c>
      <c r="D12" s="94" t="s">
        <v>350</v>
      </c>
      <c r="E12" s="97" t="s">
        <v>5</v>
      </c>
      <c r="F12" s="96">
        <v>60</v>
      </c>
      <c r="G12" s="105"/>
      <c r="H12" s="106"/>
      <c r="I12" s="107">
        <f t="shared" si="3"/>
        <v>0</v>
      </c>
      <c r="J12" s="107">
        <f t="shared" si="4"/>
        <v>0</v>
      </c>
      <c r="K12" s="107">
        <f t="shared" si="5"/>
        <v>0</v>
      </c>
    </row>
    <row r="13" spans="1:11" ht="30">
      <c r="A13" s="94">
        <v>8</v>
      </c>
      <c r="B13" s="97" t="s">
        <v>287</v>
      </c>
      <c r="C13" s="138" t="s">
        <v>286</v>
      </c>
      <c r="D13" s="94" t="s">
        <v>350</v>
      </c>
      <c r="E13" s="97" t="s">
        <v>5</v>
      </c>
      <c r="F13" s="96">
        <v>60</v>
      </c>
      <c r="G13" s="105"/>
      <c r="H13" s="106"/>
      <c r="I13" s="107">
        <f t="shared" si="3"/>
        <v>0</v>
      </c>
      <c r="J13" s="107">
        <f t="shared" si="4"/>
        <v>0</v>
      </c>
      <c r="K13" s="107">
        <f t="shared" si="5"/>
        <v>0</v>
      </c>
    </row>
    <row r="14" spans="1:11" ht="98" customHeight="1">
      <c r="A14" s="94">
        <v>9</v>
      </c>
      <c r="B14" s="97" t="s">
        <v>129</v>
      </c>
      <c r="C14" s="95" t="s">
        <v>128</v>
      </c>
      <c r="D14" s="94" t="s">
        <v>350</v>
      </c>
      <c r="E14" s="97" t="s">
        <v>81</v>
      </c>
      <c r="F14" s="96">
        <v>300</v>
      </c>
      <c r="G14" s="105"/>
      <c r="H14" s="106"/>
      <c r="I14" s="107">
        <f t="shared" si="3"/>
        <v>0</v>
      </c>
      <c r="J14" s="107">
        <f t="shared" si="4"/>
        <v>0</v>
      </c>
      <c r="K14" s="107">
        <f t="shared" si="5"/>
        <v>0</v>
      </c>
    </row>
    <row r="15" spans="1:11" ht="58" customHeight="1">
      <c r="A15" s="94">
        <v>10</v>
      </c>
      <c r="B15" s="97" t="s">
        <v>130</v>
      </c>
      <c r="C15" s="95" t="s">
        <v>345</v>
      </c>
      <c r="D15" s="94" t="s">
        <v>350</v>
      </c>
      <c r="E15" s="97" t="s">
        <v>81</v>
      </c>
      <c r="F15" s="96">
        <v>180</v>
      </c>
      <c r="G15" s="105"/>
      <c r="H15" s="106"/>
      <c r="I15" s="107">
        <f t="shared" si="3"/>
        <v>0</v>
      </c>
      <c r="J15" s="107">
        <f t="shared" si="4"/>
        <v>0</v>
      </c>
      <c r="K15" s="107">
        <f t="shared" si="5"/>
        <v>0</v>
      </c>
    </row>
    <row r="16" spans="1:11" ht="200" customHeight="1">
      <c r="A16" s="94">
        <v>11</v>
      </c>
      <c r="B16" s="97" t="s">
        <v>288</v>
      </c>
      <c r="C16" s="108" t="s">
        <v>289</v>
      </c>
      <c r="D16" s="94" t="s">
        <v>350</v>
      </c>
      <c r="E16" s="97" t="s">
        <v>5</v>
      </c>
      <c r="F16" s="96">
        <v>25</v>
      </c>
      <c r="G16" s="105"/>
      <c r="H16" s="106"/>
      <c r="I16" s="107">
        <f t="shared" si="3"/>
        <v>0</v>
      </c>
      <c r="J16" s="107">
        <f t="shared" si="4"/>
        <v>0</v>
      </c>
      <c r="K16" s="107">
        <f t="shared" si="5"/>
        <v>0</v>
      </c>
    </row>
    <row r="17" spans="1:11" ht="210" customHeight="1">
      <c r="A17" s="94">
        <v>12</v>
      </c>
      <c r="B17" s="97" t="s">
        <v>131</v>
      </c>
      <c r="C17" s="95" t="s">
        <v>193</v>
      </c>
      <c r="D17" s="94" t="s">
        <v>350</v>
      </c>
      <c r="E17" s="97" t="s">
        <v>81</v>
      </c>
      <c r="F17" s="96">
        <v>180</v>
      </c>
      <c r="G17" s="105"/>
      <c r="H17" s="106"/>
      <c r="I17" s="107">
        <f t="shared" si="3"/>
        <v>0</v>
      </c>
      <c r="J17" s="107">
        <f t="shared" si="4"/>
        <v>0</v>
      </c>
      <c r="K17" s="107">
        <f t="shared" si="5"/>
        <v>0</v>
      </c>
    </row>
    <row r="18" spans="1:11" ht="98" customHeight="1">
      <c r="A18" s="94">
        <v>13</v>
      </c>
      <c r="B18" s="97" t="s">
        <v>132</v>
      </c>
      <c r="C18" s="95" t="s">
        <v>128</v>
      </c>
      <c r="D18" s="94" t="s">
        <v>350</v>
      </c>
      <c r="E18" s="94" t="s">
        <v>81</v>
      </c>
      <c r="F18" s="96">
        <v>200</v>
      </c>
      <c r="G18" s="105"/>
      <c r="H18" s="106"/>
      <c r="I18" s="107">
        <f t="shared" si="3"/>
        <v>0</v>
      </c>
      <c r="J18" s="107">
        <f t="shared" si="4"/>
        <v>0</v>
      </c>
      <c r="K18" s="107">
        <f t="shared" si="5"/>
        <v>0</v>
      </c>
    </row>
    <row r="19" spans="1:11" ht="208" customHeight="1">
      <c r="A19" s="94">
        <v>14</v>
      </c>
      <c r="B19" s="97" t="s">
        <v>133</v>
      </c>
      <c r="C19" s="95" t="s">
        <v>193</v>
      </c>
      <c r="D19" s="94" t="s">
        <v>350</v>
      </c>
      <c r="E19" s="97" t="s">
        <v>81</v>
      </c>
      <c r="F19" s="96">
        <v>200</v>
      </c>
      <c r="G19" s="105"/>
      <c r="H19" s="106"/>
      <c r="I19" s="107">
        <f t="shared" si="3"/>
        <v>0</v>
      </c>
      <c r="J19" s="107">
        <f t="shared" si="4"/>
        <v>0</v>
      </c>
      <c r="K19" s="107">
        <f t="shared" si="5"/>
        <v>0</v>
      </c>
    </row>
    <row r="20" spans="1:11" ht="210" customHeight="1">
      <c r="A20" s="94">
        <v>15</v>
      </c>
      <c r="B20" s="97" t="s">
        <v>134</v>
      </c>
      <c r="C20" s="95" t="s">
        <v>193</v>
      </c>
      <c r="D20" s="94" t="s">
        <v>350</v>
      </c>
      <c r="E20" s="97" t="s">
        <v>81</v>
      </c>
      <c r="F20" s="96">
        <v>250</v>
      </c>
      <c r="G20" s="105"/>
      <c r="H20" s="106"/>
      <c r="I20" s="107">
        <f t="shared" si="3"/>
        <v>0</v>
      </c>
      <c r="J20" s="107">
        <f t="shared" si="4"/>
        <v>0</v>
      </c>
      <c r="K20" s="107">
        <f t="shared" si="5"/>
        <v>0</v>
      </c>
    </row>
    <row r="21" spans="1:11" ht="97" customHeight="1">
      <c r="A21" s="94">
        <v>16</v>
      </c>
      <c r="B21" s="97" t="s">
        <v>135</v>
      </c>
      <c r="C21" s="139" t="s">
        <v>329</v>
      </c>
      <c r="D21" s="94" t="s">
        <v>350</v>
      </c>
      <c r="E21" s="94" t="s">
        <v>81</v>
      </c>
      <c r="F21" s="96">
        <v>200</v>
      </c>
      <c r="G21" s="105"/>
      <c r="H21" s="106"/>
      <c r="I21" s="107">
        <f t="shared" si="3"/>
        <v>0</v>
      </c>
      <c r="J21" s="107">
        <f t="shared" si="4"/>
        <v>0</v>
      </c>
      <c r="K21" s="107">
        <f t="shared" si="5"/>
        <v>0</v>
      </c>
    </row>
    <row r="22" spans="1:11" ht="108" customHeight="1">
      <c r="A22" s="94">
        <v>17</v>
      </c>
      <c r="B22" s="94" t="s">
        <v>136</v>
      </c>
      <c r="C22" s="109" t="s">
        <v>128</v>
      </c>
      <c r="D22" s="94" t="s">
        <v>350</v>
      </c>
      <c r="E22" s="94" t="s">
        <v>81</v>
      </c>
      <c r="F22" s="96">
        <v>30</v>
      </c>
      <c r="G22" s="105"/>
      <c r="H22" s="106"/>
      <c r="I22" s="107">
        <f t="shared" si="3"/>
        <v>0</v>
      </c>
      <c r="J22" s="107">
        <f t="shared" si="4"/>
        <v>0</v>
      </c>
      <c r="K22" s="107">
        <f t="shared" si="5"/>
        <v>0</v>
      </c>
    </row>
    <row r="23" spans="1:11" ht="31" customHeight="1">
      <c r="A23" s="94">
        <v>18</v>
      </c>
      <c r="B23" s="140" t="s">
        <v>137</v>
      </c>
      <c r="C23" s="109" t="s">
        <v>138</v>
      </c>
      <c r="D23" s="94" t="s">
        <v>350</v>
      </c>
      <c r="E23" s="94" t="s">
        <v>81</v>
      </c>
      <c r="F23" s="96">
        <v>20</v>
      </c>
      <c r="G23" s="105"/>
      <c r="H23" s="106"/>
      <c r="I23" s="107">
        <f t="shared" si="3"/>
        <v>0</v>
      </c>
      <c r="J23" s="107">
        <f t="shared" si="4"/>
        <v>0</v>
      </c>
      <c r="K23" s="107">
        <f t="shared" si="5"/>
        <v>0</v>
      </c>
    </row>
    <row r="24" spans="1:11" ht="99" customHeight="1">
      <c r="A24" s="94">
        <v>19</v>
      </c>
      <c r="B24" s="97" t="s">
        <v>139</v>
      </c>
      <c r="C24" s="69" t="s">
        <v>128</v>
      </c>
      <c r="D24" s="94" t="s">
        <v>350</v>
      </c>
      <c r="E24" s="94" t="s">
        <v>81</v>
      </c>
      <c r="F24" s="96">
        <v>60</v>
      </c>
      <c r="G24" s="105"/>
      <c r="H24" s="106"/>
      <c r="I24" s="107">
        <f t="shared" si="3"/>
        <v>0</v>
      </c>
      <c r="J24" s="107">
        <f t="shared" si="4"/>
        <v>0</v>
      </c>
      <c r="K24" s="107">
        <f t="shared" si="5"/>
        <v>0</v>
      </c>
    </row>
    <row r="25" spans="1:11" ht="143" customHeight="1">
      <c r="A25" s="94">
        <v>20</v>
      </c>
      <c r="B25" s="97" t="s">
        <v>290</v>
      </c>
      <c r="C25" s="138" t="s">
        <v>291</v>
      </c>
      <c r="D25" s="94" t="s">
        <v>350</v>
      </c>
      <c r="E25" s="94" t="s">
        <v>5</v>
      </c>
      <c r="F25" s="96">
        <v>200</v>
      </c>
      <c r="G25" s="105"/>
      <c r="H25" s="106"/>
      <c r="I25" s="107">
        <f t="shared" si="3"/>
        <v>0</v>
      </c>
      <c r="J25" s="107">
        <f t="shared" si="4"/>
        <v>0</v>
      </c>
      <c r="K25" s="107">
        <f t="shared" si="5"/>
        <v>0</v>
      </c>
    </row>
    <row r="26" spans="1:11" ht="30">
      <c r="A26" s="94">
        <v>21</v>
      </c>
      <c r="B26" s="97" t="s">
        <v>292</v>
      </c>
      <c r="C26" s="69" t="s">
        <v>347</v>
      </c>
      <c r="D26" s="94" t="s">
        <v>350</v>
      </c>
      <c r="E26" s="94" t="s">
        <v>5</v>
      </c>
      <c r="F26" s="96">
        <v>50</v>
      </c>
      <c r="G26" s="105"/>
      <c r="H26" s="106"/>
      <c r="I26" s="107">
        <f t="shared" si="3"/>
        <v>0</v>
      </c>
      <c r="J26" s="107">
        <f t="shared" si="4"/>
        <v>0</v>
      </c>
      <c r="K26" s="107">
        <f t="shared" si="5"/>
        <v>0</v>
      </c>
    </row>
    <row r="27" spans="1:11" ht="98" customHeight="1">
      <c r="A27" s="94">
        <v>22</v>
      </c>
      <c r="B27" s="98" t="s">
        <v>140</v>
      </c>
      <c r="C27" s="69" t="s">
        <v>128</v>
      </c>
      <c r="D27" s="94" t="s">
        <v>350</v>
      </c>
      <c r="E27" s="94" t="s">
        <v>81</v>
      </c>
      <c r="F27" s="96">
        <v>100</v>
      </c>
      <c r="G27" s="105"/>
      <c r="H27" s="106"/>
      <c r="I27" s="107">
        <f t="shared" si="3"/>
        <v>0</v>
      </c>
      <c r="J27" s="107">
        <f t="shared" si="4"/>
        <v>0</v>
      </c>
      <c r="K27" s="107">
        <f t="shared" si="5"/>
        <v>0</v>
      </c>
    </row>
    <row r="28" spans="1:11" ht="18" customHeight="1">
      <c r="A28" s="184" t="s">
        <v>10</v>
      </c>
      <c r="B28" s="184"/>
      <c r="C28" s="184"/>
      <c r="D28" s="184"/>
      <c r="E28" s="184"/>
      <c r="F28" s="184"/>
      <c r="G28" s="184"/>
      <c r="H28" s="184"/>
      <c r="I28" s="184"/>
      <c r="J28" s="184"/>
      <c r="K28" s="185">
        <f>SUM(K6:K27)</f>
        <v>0</v>
      </c>
    </row>
    <row r="30" spans="1:11" ht="200" customHeight="1">
      <c r="A30" s="163" t="s">
        <v>141</v>
      </c>
      <c r="B30" s="163"/>
      <c r="C30" s="163"/>
      <c r="D30" s="163" t="s">
        <v>348</v>
      </c>
      <c r="E30" s="163"/>
      <c r="F30" s="163"/>
      <c r="G30" s="163"/>
      <c r="H30" s="163"/>
      <c r="I30" s="163"/>
      <c r="J30" s="163"/>
      <c r="K30" s="163"/>
    </row>
    <row r="31" spans="1:11" ht="33" customHeight="1">
      <c r="A31" s="181" t="s">
        <v>195</v>
      </c>
      <c r="B31" s="182"/>
      <c r="C31" s="182"/>
      <c r="D31" s="182"/>
      <c r="E31" s="182"/>
      <c r="F31" s="182"/>
      <c r="G31" s="182"/>
      <c r="H31" s="182"/>
      <c r="I31" s="182"/>
      <c r="J31" s="182"/>
      <c r="K31" s="183"/>
    </row>
    <row r="32" spans="1:11" ht="15" customHeight="1">
      <c r="A32" s="79"/>
      <c r="F32" s="79"/>
      <c r="G32" s="79"/>
      <c r="H32" s="79"/>
      <c r="I32" s="79"/>
      <c r="J32" s="79"/>
      <c r="K32" s="79"/>
    </row>
  </sheetData>
  <mergeCells count="7">
    <mergeCell ref="A31:K31"/>
    <mergeCell ref="A28:J28"/>
    <mergeCell ref="A3:I3"/>
    <mergeCell ref="A1:K1"/>
    <mergeCell ref="A2:K2"/>
    <mergeCell ref="D30:K30"/>
    <mergeCell ref="A30:C30"/>
  </mergeCells>
  <phoneticPr fontId="6" type="noConversion"/>
  <printOptions horizontalCentered="1"/>
  <pageMargins left="0.25" right="0.25" top="0.75" bottom="0.75" header="0.3" footer="0.3"/>
  <pageSetup paperSize="9" orientation="landscape" r:id="rId1"/>
  <headerFooter>
    <oddHeader>&amp;C&amp;"Aptos,Standardowy"Załącznik nr 2.3 do SWZ&amp;R&amp;"Aptos,Standardowy"Numer sprawy: 1/ZP-XLOD/2024</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221707-3A79-4F48-855A-DD749FE875D0}">
  <dimension ref="A1:K35"/>
  <sheetViews>
    <sheetView showGridLines="0" view="pageLayout" zoomScale="130" zoomScaleNormal="100" zoomScalePageLayoutView="130" workbookViewId="0">
      <selection activeCell="G6" sqref="G6"/>
    </sheetView>
  </sheetViews>
  <sheetFormatPr baseColWidth="10" defaultColWidth="10.83203125" defaultRowHeight="14"/>
  <cols>
    <col min="1" max="1" width="3.5" style="16" bestFit="1" customWidth="1"/>
    <col min="2" max="2" width="10.5" style="116" customWidth="1"/>
    <col min="3" max="3" width="47.33203125" style="16" customWidth="1"/>
    <col min="4" max="4" width="10.5" style="16" customWidth="1"/>
    <col min="5" max="5" width="5.5" style="16" customWidth="1"/>
    <col min="6" max="6" width="6.33203125" style="16" customWidth="1"/>
    <col min="7" max="7" width="9" style="16" customWidth="1"/>
    <col min="8" max="8" width="6.83203125" style="16" customWidth="1"/>
    <col min="9" max="9" width="9.6640625" style="16" customWidth="1"/>
    <col min="10" max="10" width="12" style="16" customWidth="1"/>
    <col min="11" max="11" width="12.83203125" style="141" customWidth="1"/>
    <col min="12" max="16384" width="10.83203125" style="16"/>
  </cols>
  <sheetData>
    <row r="1" spans="1:11">
      <c r="A1" s="152" t="s">
        <v>6</v>
      </c>
      <c r="B1" s="152"/>
      <c r="C1" s="152"/>
      <c r="D1" s="152"/>
      <c r="E1" s="152"/>
      <c r="F1" s="152"/>
      <c r="G1" s="152"/>
      <c r="H1" s="152"/>
      <c r="I1" s="152"/>
      <c r="J1" s="152"/>
      <c r="K1" s="152"/>
    </row>
    <row r="2" spans="1:11">
      <c r="A2" s="152" t="s">
        <v>294</v>
      </c>
      <c r="B2" s="152"/>
      <c r="C2" s="152"/>
      <c r="D2" s="152"/>
      <c r="E2" s="152"/>
      <c r="F2" s="152"/>
      <c r="G2" s="152"/>
      <c r="H2" s="152"/>
      <c r="I2" s="152"/>
      <c r="J2" s="152"/>
      <c r="K2" s="152"/>
    </row>
    <row r="3" spans="1:11" ht="15" thickBot="1">
      <c r="A3" s="154"/>
      <c r="B3" s="154"/>
      <c r="C3" s="154"/>
      <c r="D3" s="154"/>
      <c r="E3" s="154"/>
      <c r="F3" s="154"/>
      <c r="G3" s="154"/>
      <c r="H3" s="154"/>
      <c r="I3" s="154"/>
    </row>
    <row r="4" spans="1:11" ht="60">
      <c r="A4" s="8" t="s">
        <v>0</v>
      </c>
      <c r="B4" s="9" t="s">
        <v>3</v>
      </c>
      <c r="C4" s="9" t="s">
        <v>8</v>
      </c>
      <c r="D4" s="34" t="s">
        <v>8</v>
      </c>
      <c r="E4" s="41" t="s">
        <v>1</v>
      </c>
      <c r="F4" s="9" t="s">
        <v>2</v>
      </c>
      <c r="G4" s="118" t="s">
        <v>4</v>
      </c>
      <c r="H4" s="9" t="s">
        <v>254</v>
      </c>
      <c r="I4" s="118" t="s">
        <v>255</v>
      </c>
      <c r="J4" s="9" t="s">
        <v>257</v>
      </c>
      <c r="K4" s="142" t="s">
        <v>258</v>
      </c>
    </row>
    <row r="5" spans="1:11" ht="15" thickBot="1">
      <c r="A5" s="10">
        <v>1</v>
      </c>
      <c r="B5" s="11">
        <v>2</v>
      </c>
      <c r="C5" s="11">
        <v>3</v>
      </c>
      <c r="D5" s="11">
        <v>4</v>
      </c>
      <c r="E5" s="11">
        <v>5</v>
      </c>
      <c r="F5" s="121">
        <v>6</v>
      </c>
      <c r="G5" s="121">
        <v>7</v>
      </c>
      <c r="H5" s="121">
        <v>8</v>
      </c>
      <c r="I5" s="121">
        <v>9</v>
      </c>
      <c r="J5" s="143">
        <v>10</v>
      </c>
      <c r="K5" s="143">
        <v>11</v>
      </c>
    </row>
    <row r="6" spans="1:11" ht="45">
      <c r="A6" s="12">
        <v>1</v>
      </c>
      <c r="B6" s="24" t="s">
        <v>142</v>
      </c>
      <c r="C6" s="144" t="s">
        <v>330</v>
      </c>
      <c r="D6" s="29" t="s">
        <v>173</v>
      </c>
      <c r="E6" s="17" t="s">
        <v>80</v>
      </c>
      <c r="F6" s="145">
        <v>20</v>
      </c>
      <c r="G6" s="123"/>
      <c r="H6" s="124"/>
      <c r="I6" s="125">
        <f t="shared" ref="I6" si="0">ROUND(G6+(G6*H6),2)</f>
        <v>0</v>
      </c>
      <c r="J6" s="125">
        <f t="shared" ref="J6" si="1">ROUND(F6*G6,2)</f>
        <v>0</v>
      </c>
      <c r="K6" s="125">
        <f t="shared" ref="K6" si="2">ROUND(J6+(J6*H6),2)</f>
        <v>0</v>
      </c>
    </row>
    <row r="7" spans="1:11" ht="44" customHeight="1">
      <c r="A7" s="14">
        <v>2</v>
      </c>
      <c r="B7" s="24" t="s">
        <v>143</v>
      </c>
      <c r="C7" s="146" t="s">
        <v>331</v>
      </c>
      <c r="D7" s="29" t="s">
        <v>173</v>
      </c>
      <c r="E7" s="17" t="s">
        <v>80</v>
      </c>
      <c r="F7" s="145">
        <v>50</v>
      </c>
      <c r="G7" s="123"/>
      <c r="H7" s="124"/>
      <c r="I7" s="125">
        <f t="shared" ref="I7:I31" si="3">ROUND(G7+(G7*H7),2)</f>
        <v>0</v>
      </c>
      <c r="J7" s="125">
        <f t="shared" ref="J7:J31" si="4">ROUND(F7*G7,2)</f>
        <v>0</v>
      </c>
      <c r="K7" s="125">
        <f t="shared" ref="K7:K31" si="5">ROUND(J7+(J7*H7),2)</f>
        <v>0</v>
      </c>
    </row>
    <row r="8" spans="1:11" ht="45">
      <c r="A8" s="14">
        <v>3</v>
      </c>
      <c r="B8" s="24" t="s">
        <v>295</v>
      </c>
      <c r="C8" s="144" t="s">
        <v>332</v>
      </c>
      <c r="D8" s="29" t="s">
        <v>173</v>
      </c>
      <c r="E8" s="17" t="s">
        <v>80</v>
      </c>
      <c r="F8" s="145">
        <v>60</v>
      </c>
      <c r="G8" s="123"/>
      <c r="H8" s="124"/>
      <c r="I8" s="125">
        <f t="shared" si="3"/>
        <v>0</v>
      </c>
      <c r="J8" s="125">
        <f t="shared" si="4"/>
        <v>0</v>
      </c>
      <c r="K8" s="125">
        <f t="shared" si="5"/>
        <v>0</v>
      </c>
    </row>
    <row r="9" spans="1:11" ht="45">
      <c r="A9" s="14">
        <v>4</v>
      </c>
      <c r="B9" s="24" t="s">
        <v>144</v>
      </c>
      <c r="C9" s="144" t="s">
        <v>332</v>
      </c>
      <c r="D9" s="29" t="s">
        <v>173</v>
      </c>
      <c r="E9" s="17" t="s">
        <v>80</v>
      </c>
      <c r="F9" s="145">
        <v>24</v>
      </c>
      <c r="G9" s="123"/>
      <c r="H9" s="124"/>
      <c r="I9" s="125">
        <f t="shared" si="3"/>
        <v>0</v>
      </c>
      <c r="J9" s="125">
        <f t="shared" si="4"/>
        <v>0</v>
      </c>
      <c r="K9" s="125">
        <f t="shared" si="5"/>
        <v>0</v>
      </c>
    </row>
    <row r="10" spans="1:11" ht="45">
      <c r="A10" s="14">
        <v>5</v>
      </c>
      <c r="B10" s="24" t="s">
        <v>145</v>
      </c>
      <c r="C10" s="144" t="s">
        <v>332</v>
      </c>
      <c r="D10" s="29" t="s">
        <v>173</v>
      </c>
      <c r="E10" s="17" t="s">
        <v>80</v>
      </c>
      <c r="F10" s="145">
        <v>44</v>
      </c>
      <c r="G10" s="123"/>
      <c r="H10" s="124"/>
      <c r="I10" s="125">
        <f t="shared" si="3"/>
        <v>0</v>
      </c>
      <c r="J10" s="125">
        <f t="shared" si="4"/>
        <v>0</v>
      </c>
      <c r="K10" s="125">
        <f t="shared" si="5"/>
        <v>0</v>
      </c>
    </row>
    <row r="11" spans="1:11" ht="45">
      <c r="A11" s="14">
        <v>6</v>
      </c>
      <c r="B11" s="24" t="s">
        <v>296</v>
      </c>
      <c r="C11" s="146" t="s">
        <v>333</v>
      </c>
      <c r="D11" s="29" t="s">
        <v>173</v>
      </c>
      <c r="E11" s="17" t="s">
        <v>80</v>
      </c>
      <c r="F11" s="145">
        <v>30</v>
      </c>
      <c r="G11" s="123"/>
      <c r="H11" s="124"/>
      <c r="I11" s="125">
        <f t="shared" si="3"/>
        <v>0</v>
      </c>
      <c r="J11" s="125">
        <f t="shared" si="4"/>
        <v>0</v>
      </c>
      <c r="K11" s="125">
        <f t="shared" si="5"/>
        <v>0</v>
      </c>
    </row>
    <row r="12" spans="1:11" ht="75">
      <c r="A12" s="14">
        <v>7</v>
      </c>
      <c r="B12" s="24" t="s">
        <v>297</v>
      </c>
      <c r="C12" s="144" t="s">
        <v>298</v>
      </c>
      <c r="D12" s="29" t="s">
        <v>173</v>
      </c>
      <c r="E12" s="17" t="s">
        <v>80</v>
      </c>
      <c r="F12" s="145">
        <v>150</v>
      </c>
      <c r="G12" s="123"/>
      <c r="H12" s="124"/>
      <c r="I12" s="125">
        <f t="shared" si="3"/>
        <v>0</v>
      </c>
      <c r="J12" s="125">
        <f t="shared" si="4"/>
        <v>0</v>
      </c>
      <c r="K12" s="125">
        <f t="shared" si="5"/>
        <v>0</v>
      </c>
    </row>
    <row r="13" spans="1:11" ht="45">
      <c r="A13" s="14">
        <v>8</v>
      </c>
      <c r="B13" s="24" t="s">
        <v>146</v>
      </c>
      <c r="C13" s="144" t="s">
        <v>332</v>
      </c>
      <c r="D13" s="29" t="s">
        <v>173</v>
      </c>
      <c r="E13" s="17" t="s">
        <v>80</v>
      </c>
      <c r="F13" s="145">
        <v>8</v>
      </c>
      <c r="G13" s="123"/>
      <c r="H13" s="124"/>
      <c r="I13" s="125">
        <f t="shared" si="3"/>
        <v>0</v>
      </c>
      <c r="J13" s="125">
        <f t="shared" si="4"/>
        <v>0</v>
      </c>
      <c r="K13" s="125">
        <f t="shared" si="5"/>
        <v>0</v>
      </c>
    </row>
    <row r="14" spans="1:11" ht="45" customHeight="1">
      <c r="A14" s="14">
        <v>9</v>
      </c>
      <c r="B14" s="24" t="s">
        <v>147</v>
      </c>
      <c r="C14" s="146" t="s">
        <v>334</v>
      </c>
      <c r="D14" s="29" t="s">
        <v>173</v>
      </c>
      <c r="E14" s="17" t="s">
        <v>80</v>
      </c>
      <c r="F14" s="145">
        <v>50</v>
      </c>
      <c r="G14" s="123"/>
      <c r="H14" s="124"/>
      <c r="I14" s="125">
        <f t="shared" si="3"/>
        <v>0</v>
      </c>
      <c r="J14" s="125">
        <f t="shared" si="4"/>
        <v>0</v>
      </c>
      <c r="K14" s="125">
        <f t="shared" si="5"/>
        <v>0</v>
      </c>
    </row>
    <row r="15" spans="1:11" ht="45">
      <c r="A15" s="14">
        <v>10</v>
      </c>
      <c r="B15" s="24" t="s">
        <v>148</v>
      </c>
      <c r="C15" s="144" t="s">
        <v>332</v>
      </c>
      <c r="D15" s="29" t="s">
        <v>173</v>
      </c>
      <c r="E15" s="17" t="s">
        <v>80</v>
      </c>
      <c r="F15" s="145">
        <v>12</v>
      </c>
      <c r="G15" s="123"/>
      <c r="H15" s="124"/>
      <c r="I15" s="125">
        <f t="shared" si="3"/>
        <v>0</v>
      </c>
      <c r="J15" s="125">
        <f t="shared" si="4"/>
        <v>0</v>
      </c>
      <c r="K15" s="125">
        <f t="shared" si="5"/>
        <v>0</v>
      </c>
    </row>
    <row r="16" spans="1:11" ht="45">
      <c r="A16" s="14">
        <v>11</v>
      </c>
      <c r="B16" s="24" t="s">
        <v>149</v>
      </c>
      <c r="C16" s="144" t="s">
        <v>330</v>
      </c>
      <c r="D16" s="29" t="s">
        <v>173</v>
      </c>
      <c r="E16" s="17" t="s">
        <v>80</v>
      </c>
      <c r="F16" s="145">
        <v>36</v>
      </c>
      <c r="G16" s="123"/>
      <c r="H16" s="124"/>
      <c r="I16" s="125">
        <f t="shared" si="3"/>
        <v>0</v>
      </c>
      <c r="J16" s="125">
        <f t="shared" si="4"/>
        <v>0</v>
      </c>
      <c r="K16" s="125">
        <f t="shared" si="5"/>
        <v>0</v>
      </c>
    </row>
    <row r="17" spans="1:11" ht="45">
      <c r="A17" s="14">
        <v>12</v>
      </c>
      <c r="B17" s="24" t="s">
        <v>299</v>
      </c>
      <c r="C17" s="144" t="s">
        <v>330</v>
      </c>
      <c r="D17" s="29" t="s">
        <v>173</v>
      </c>
      <c r="E17" s="17" t="s">
        <v>80</v>
      </c>
      <c r="F17" s="145">
        <v>28</v>
      </c>
      <c r="G17" s="123"/>
      <c r="H17" s="124"/>
      <c r="I17" s="125">
        <f t="shared" si="3"/>
        <v>0</v>
      </c>
      <c r="J17" s="125">
        <f t="shared" si="4"/>
        <v>0</v>
      </c>
      <c r="K17" s="125">
        <f t="shared" si="5"/>
        <v>0</v>
      </c>
    </row>
    <row r="18" spans="1:11" ht="45">
      <c r="A18" s="14">
        <v>13</v>
      </c>
      <c r="B18" s="24" t="s">
        <v>300</v>
      </c>
      <c r="C18" s="144" t="s">
        <v>330</v>
      </c>
      <c r="D18" s="29" t="s">
        <v>173</v>
      </c>
      <c r="E18" s="17" t="s">
        <v>80</v>
      </c>
      <c r="F18" s="145">
        <v>8</v>
      </c>
      <c r="G18" s="123"/>
      <c r="H18" s="124"/>
      <c r="I18" s="125">
        <f t="shared" si="3"/>
        <v>0</v>
      </c>
      <c r="J18" s="125">
        <f t="shared" si="4"/>
        <v>0</v>
      </c>
      <c r="K18" s="125">
        <f t="shared" si="5"/>
        <v>0</v>
      </c>
    </row>
    <row r="19" spans="1:11" ht="45">
      <c r="A19" s="14">
        <v>14</v>
      </c>
      <c r="B19" s="24" t="s">
        <v>150</v>
      </c>
      <c r="C19" s="144" t="s">
        <v>332</v>
      </c>
      <c r="D19" s="29" t="s">
        <v>173</v>
      </c>
      <c r="E19" s="17" t="s">
        <v>80</v>
      </c>
      <c r="F19" s="145">
        <v>36</v>
      </c>
      <c r="G19" s="123"/>
      <c r="H19" s="124"/>
      <c r="I19" s="125">
        <f t="shared" si="3"/>
        <v>0</v>
      </c>
      <c r="J19" s="125">
        <f t="shared" si="4"/>
        <v>0</v>
      </c>
      <c r="K19" s="125">
        <f t="shared" si="5"/>
        <v>0</v>
      </c>
    </row>
    <row r="20" spans="1:11" ht="45">
      <c r="A20" s="14">
        <v>15</v>
      </c>
      <c r="B20" s="24" t="s">
        <v>151</v>
      </c>
      <c r="C20" s="144" t="s">
        <v>332</v>
      </c>
      <c r="D20" s="29" t="s">
        <v>173</v>
      </c>
      <c r="E20" s="17" t="s">
        <v>80</v>
      </c>
      <c r="F20" s="145">
        <v>24</v>
      </c>
      <c r="G20" s="123"/>
      <c r="H20" s="124"/>
      <c r="I20" s="125">
        <f t="shared" si="3"/>
        <v>0</v>
      </c>
      <c r="J20" s="125">
        <f t="shared" si="4"/>
        <v>0</v>
      </c>
      <c r="K20" s="125">
        <f t="shared" si="5"/>
        <v>0</v>
      </c>
    </row>
    <row r="21" spans="1:11" ht="45">
      <c r="A21" s="14">
        <v>16</v>
      </c>
      <c r="B21" s="24" t="s">
        <v>152</v>
      </c>
      <c r="C21" s="144" t="s">
        <v>335</v>
      </c>
      <c r="D21" s="29" t="s">
        <v>173</v>
      </c>
      <c r="E21" s="17" t="s">
        <v>80</v>
      </c>
      <c r="F21" s="145">
        <v>20</v>
      </c>
      <c r="G21" s="123"/>
      <c r="H21" s="124"/>
      <c r="I21" s="125">
        <f t="shared" si="3"/>
        <v>0</v>
      </c>
      <c r="J21" s="125">
        <f t="shared" si="4"/>
        <v>0</v>
      </c>
      <c r="K21" s="125">
        <f t="shared" si="5"/>
        <v>0</v>
      </c>
    </row>
    <row r="22" spans="1:11" ht="45">
      <c r="A22" s="14">
        <v>17</v>
      </c>
      <c r="B22" s="24" t="s">
        <v>153</v>
      </c>
      <c r="C22" s="144" t="s">
        <v>335</v>
      </c>
      <c r="D22" s="29" t="s">
        <v>173</v>
      </c>
      <c r="E22" s="17" t="s">
        <v>80</v>
      </c>
      <c r="F22" s="145">
        <v>40</v>
      </c>
      <c r="G22" s="123"/>
      <c r="H22" s="124"/>
      <c r="I22" s="125">
        <f t="shared" si="3"/>
        <v>0</v>
      </c>
      <c r="J22" s="125">
        <f t="shared" si="4"/>
        <v>0</v>
      </c>
      <c r="K22" s="125">
        <f t="shared" si="5"/>
        <v>0</v>
      </c>
    </row>
    <row r="23" spans="1:11" ht="45">
      <c r="A23" s="14">
        <v>18</v>
      </c>
      <c r="B23" s="24" t="s">
        <v>154</v>
      </c>
      <c r="C23" s="144" t="s">
        <v>336</v>
      </c>
      <c r="D23" s="29" t="s">
        <v>173</v>
      </c>
      <c r="E23" s="17" t="s">
        <v>80</v>
      </c>
      <c r="F23" s="145">
        <v>160</v>
      </c>
      <c r="G23" s="123"/>
      <c r="H23" s="124"/>
      <c r="I23" s="125">
        <f t="shared" si="3"/>
        <v>0</v>
      </c>
      <c r="J23" s="125">
        <f t="shared" si="4"/>
        <v>0</v>
      </c>
      <c r="K23" s="125">
        <f t="shared" si="5"/>
        <v>0</v>
      </c>
    </row>
    <row r="24" spans="1:11" ht="60">
      <c r="A24" s="14">
        <v>19</v>
      </c>
      <c r="B24" s="24" t="s">
        <v>196</v>
      </c>
      <c r="C24" s="144" t="s">
        <v>332</v>
      </c>
      <c r="D24" s="29" t="s">
        <v>173</v>
      </c>
      <c r="E24" s="17" t="s">
        <v>80</v>
      </c>
      <c r="F24" s="145">
        <v>20</v>
      </c>
      <c r="G24" s="123"/>
      <c r="H24" s="124"/>
      <c r="I24" s="125">
        <f t="shared" si="3"/>
        <v>0</v>
      </c>
      <c r="J24" s="125">
        <f t="shared" si="4"/>
        <v>0</v>
      </c>
      <c r="K24" s="125">
        <f t="shared" si="5"/>
        <v>0</v>
      </c>
    </row>
    <row r="25" spans="1:11" ht="75">
      <c r="A25" s="14">
        <v>20</v>
      </c>
      <c r="B25" s="24" t="s">
        <v>155</v>
      </c>
      <c r="C25" s="146" t="s">
        <v>337</v>
      </c>
      <c r="D25" s="29" t="s">
        <v>173</v>
      </c>
      <c r="E25" s="17" t="s">
        <v>80</v>
      </c>
      <c r="F25" s="145">
        <v>150</v>
      </c>
      <c r="G25" s="123"/>
      <c r="H25" s="124"/>
      <c r="I25" s="125">
        <f t="shared" si="3"/>
        <v>0</v>
      </c>
      <c r="J25" s="125">
        <f t="shared" si="4"/>
        <v>0</v>
      </c>
      <c r="K25" s="125">
        <f t="shared" si="5"/>
        <v>0</v>
      </c>
    </row>
    <row r="26" spans="1:11" ht="45">
      <c r="A26" s="14">
        <v>21</v>
      </c>
      <c r="B26" s="24" t="s">
        <v>156</v>
      </c>
      <c r="C26" s="144" t="s">
        <v>332</v>
      </c>
      <c r="D26" s="29" t="s">
        <v>173</v>
      </c>
      <c r="E26" s="17" t="s">
        <v>80</v>
      </c>
      <c r="F26" s="145">
        <v>4</v>
      </c>
      <c r="G26" s="123"/>
      <c r="H26" s="124"/>
      <c r="I26" s="125">
        <f t="shared" si="3"/>
        <v>0</v>
      </c>
      <c r="J26" s="125">
        <f t="shared" si="4"/>
        <v>0</v>
      </c>
      <c r="K26" s="125">
        <f t="shared" si="5"/>
        <v>0</v>
      </c>
    </row>
    <row r="27" spans="1:11" ht="45">
      <c r="A27" s="14">
        <v>22</v>
      </c>
      <c r="B27" s="24" t="s">
        <v>157</v>
      </c>
      <c r="C27" s="144" t="s">
        <v>332</v>
      </c>
      <c r="D27" s="29" t="s">
        <v>173</v>
      </c>
      <c r="E27" s="17" t="s">
        <v>80</v>
      </c>
      <c r="F27" s="145">
        <v>40</v>
      </c>
      <c r="G27" s="123"/>
      <c r="H27" s="124"/>
      <c r="I27" s="125">
        <f t="shared" si="3"/>
        <v>0</v>
      </c>
      <c r="J27" s="125">
        <f t="shared" si="4"/>
        <v>0</v>
      </c>
      <c r="K27" s="125">
        <f t="shared" si="5"/>
        <v>0</v>
      </c>
    </row>
    <row r="28" spans="1:11" ht="45">
      <c r="A28" s="14">
        <v>23</v>
      </c>
      <c r="B28" s="24" t="s">
        <v>158</v>
      </c>
      <c r="C28" s="146" t="s">
        <v>332</v>
      </c>
      <c r="D28" s="29" t="s">
        <v>173</v>
      </c>
      <c r="E28" s="17" t="s">
        <v>80</v>
      </c>
      <c r="F28" s="145">
        <v>70</v>
      </c>
      <c r="G28" s="123"/>
      <c r="H28" s="124"/>
      <c r="I28" s="125">
        <f t="shared" si="3"/>
        <v>0</v>
      </c>
      <c r="J28" s="125">
        <f t="shared" si="4"/>
        <v>0</v>
      </c>
      <c r="K28" s="125">
        <f t="shared" si="5"/>
        <v>0</v>
      </c>
    </row>
    <row r="29" spans="1:11" ht="45">
      <c r="A29" s="14">
        <v>24</v>
      </c>
      <c r="B29" s="24" t="s">
        <v>159</v>
      </c>
      <c r="C29" s="144" t="s">
        <v>332</v>
      </c>
      <c r="D29" s="29" t="s">
        <v>173</v>
      </c>
      <c r="E29" s="17" t="s">
        <v>80</v>
      </c>
      <c r="F29" s="145">
        <v>16</v>
      </c>
      <c r="G29" s="123"/>
      <c r="H29" s="124"/>
      <c r="I29" s="125">
        <f t="shared" si="3"/>
        <v>0</v>
      </c>
      <c r="J29" s="125">
        <f t="shared" si="4"/>
        <v>0</v>
      </c>
      <c r="K29" s="125">
        <f t="shared" si="5"/>
        <v>0</v>
      </c>
    </row>
    <row r="30" spans="1:11" ht="45">
      <c r="A30" s="14">
        <v>25</v>
      </c>
      <c r="B30" s="24" t="s">
        <v>160</v>
      </c>
      <c r="C30" s="144" t="s">
        <v>335</v>
      </c>
      <c r="D30" s="29" t="s">
        <v>173</v>
      </c>
      <c r="E30" s="17" t="s">
        <v>80</v>
      </c>
      <c r="F30" s="145">
        <v>70</v>
      </c>
      <c r="G30" s="123"/>
      <c r="H30" s="124"/>
      <c r="I30" s="125">
        <f t="shared" si="3"/>
        <v>0</v>
      </c>
      <c r="J30" s="125">
        <f t="shared" si="4"/>
        <v>0</v>
      </c>
      <c r="K30" s="125">
        <f t="shared" si="5"/>
        <v>0</v>
      </c>
    </row>
    <row r="31" spans="1:11" ht="61" thickBot="1">
      <c r="A31" s="14">
        <v>26</v>
      </c>
      <c r="B31" s="24" t="s">
        <v>161</v>
      </c>
      <c r="C31" s="144" t="s">
        <v>338</v>
      </c>
      <c r="D31" s="29" t="s">
        <v>173</v>
      </c>
      <c r="E31" s="17" t="s">
        <v>80</v>
      </c>
      <c r="F31" s="129">
        <v>150</v>
      </c>
      <c r="G31" s="123"/>
      <c r="H31" s="124"/>
      <c r="I31" s="125">
        <f t="shared" si="3"/>
        <v>0</v>
      </c>
      <c r="J31" s="125">
        <f t="shared" si="4"/>
        <v>0</v>
      </c>
      <c r="K31" s="125">
        <f t="shared" si="5"/>
        <v>0</v>
      </c>
    </row>
    <row r="32" spans="1:11" ht="15" customHeight="1" thickBot="1">
      <c r="A32" s="155" t="s">
        <v>10</v>
      </c>
      <c r="B32" s="156"/>
      <c r="C32" s="156"/>
      <c r="D32" s="156"/>
      <c r="E32" s="156"/>
      <c r="F32" s="156"/>
      <c r="G32" s="156"/>
      <c r="H32" s="156"/>
      <c r="I32" s="156"/>
      <c r="J32" s="157"/>
      <c r="K32" s="147">
        <f>SUM(K6:K31)</f>
        <v>0</v>
      </c>
    </row>
    <row r="33" spans="1:11">
      <c r="A33" s="130"/>
      <c r="B33" s="148"/>
      <c r="C33" s="130"/>
      <c r="E33" s="149"/>
      <c r="F33" s="130"/>
    </row>
    <row r="34" spans="1:11" ht="62" customHeight="1">
      <c r="A34" s="164" t="s">
        <v>313</v>
      </c>
      <c r="B34" s="164"/>
      <c r="C34" s="164"/>
      <c r="D34" s="164"/>
      <c r="E34" s="164"/>
      <c r="F34" s="164"/>
      <c r="G34" s="164"/>
      <c r="H34" s="164"/>
      <c r="I34" s="164"/>
      <c r="J34" s="164"/>
      <c r="K34" s="164"/>
    </row>
    <row r="35" spans="1:11" ht="42" customHeight="1">
      <c r="A35" s="154" t="s">
        <v>320</v>
      </c>
      <c r="B35" s="154"/>
      <c r="C35" s="154"/>
      <c r="D35" s="154"/>
      <c r="E35" s="154"/>
      <c r="F35" s="154"/>
      <c r="G35" s="154"/>
      <c r="H35" s="154"/>
      <c r="I35" s="154"/>
      <c r="J35" s="154"/>
      <c r="K35" s="154"/>
    </row>
  </sheetData>
  <mergeCells count="6">
    <mergeCell ref="A35:K35"/>
    <mergeCell ref="A32:J32"/>
    <mergeCell ref="A1:K1"/>
    <mergeCell ref="A2:K2"/>
    <mergeCell ref="A3:I3"/>
    <mergeCell ref="A34:K34"/>
  </mergeCells>
  <phoneticPr fontId="6" type="noConversion"/>
  <printOptions horizontalCentered="1"/>
  <pageMargins left="0.25" right="0.25" top="0.75" bottom="0.75" header="0.3" footer="0.3"/>
  <pageSetup paperSize="9" orientation="landscape" r:id="rId1"/>
  <headerFooter>
    <oddHeader xml:space="preserve">&amp;C&amp;"Aptos,Standardowy"Załącznik nr 2.4 do SWZ&amp;R&amp;"Aptos,Standardowy"Numer sprawy: 1/ZP-XLOD/2025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76B867-FE26-464D-8B0F-D0DB611C0231}">
  <dimension ref="A1:K20"/>
  <sheetViews>
    <sheetView showGridLines="0" view="pageLayout" zoomScale="130" zoomScaleNormal="100" zoomScalePageLayoutView="130" workbookViewId="0">
      <selection activeCell="G6" sqref="G6"/>
    </sheetView>
  </sheetViews>
  <sheetFormatPr baseColWidth="10" defaultColWidth="10.83203125" defaultRowHeight="14"/>
  <cols>
    <col min="1" max="1" width="3.5" style="2" bestFit="1" customWidth="1"/>
    <col min="2" max="2" width="10.6640625" style="2" customWidth="1"/>
    <col min="3" max="3" width="47.33203125" style="2" customWidth="1"/>
    <col min="4" max="4" width="10.5" style="2" customWidth="1"/>
    <col min="5" max="5" width="4.83203125" style="51" customWidth="1"/>
    <col min="6" max="6" width="6.5" style="2" customWidth="1"/>
    <col min="7" max="7" width="9.5" style="2" customWidth="1"/>
    <col min="8" max="8" width="6.6640625" style="2" customWidth="1"/>
    <col min="9" max="9" width="9.5" style="2" customWidth="1"/>
    <col min="10" max="10" width="12" style="2" customWidth="1"/>
    <col min="11" max="11" width="12.1640625" style="2" customWidth="1"/>
    <col min="12" max="16384" width="10.83203125" style="2"/>
  </cols>
  <sheetData>
    <row r="1" spans="1:11" s="53" customFormat="1" ht="15">
      <c r="A1" s="165" t="s">
        <v>6</v>
      </c>
      <c r="B1" s="165"/>
      <c r="C1" s="165"/>
      <c r="D1" s="165"/>
      <c r="E1" s="165"/>
      <c r="F1" s="165"/>
      <c r="G1" s="165"/>
      <c r="H1" s="165"/>
      <c r="I1" s="165"/>
      <c r="J1" s="165"/>
      <c r="K1" s="165"/>
    </row>
    <row r="2" spans="1:11" s="44" customFormat="1" ht="15">
      <c r="A2" s="165" t="s">
        <v>179</v>
      </c>
      <c r="B2" s="165"/>
      <c r="C2" s="165"/>
      <c r="D2" s="165"/>
      <c r="E2" s="165"/>
      <c r="F2" s="165"/>
      <c r="G2" s="165"/>
      <c r="H2" s="165"/>
      <c r="I2" s="165"/>
      <c r="J2" s="165"/>
      <c r="K2" s="165"/>
    </row>
    <row r="3" spans="1:11" ht="15" thickBot="1">
      <c r="A3" s="7"/>
      <c r="B3" s="3"/>
      <c r="C3" s="7"/>
      <c r="F3" s="7"/>
    </row>
    <row r="4" spans="1:11" ht="60">
      <c r="A4" s="8" t="s">
        <v>0</v>
      </c>
      <c r="B4" s="39" t="s">
        <v>3</v>
      </c>
      <c r="C4" s="9" t="s">
        <v>8</v>
      </c>
      <c r="D4" s="34" t="s">
        <v>8</v>
      </c>
      <c r="E4" s="41" t="s">
        <v>1</v>
      </c>
      <c r="F4" s="9" t="s">
        <v>2</v>
      </c>
      <c r="G4" s="5" t="s">
        <v>4</v>
      </c>
      <c r="H4" s="4" t="s">
        <v>254</v>
      </c>
      <c r="I4" s="5" t="s">
        <v>255</v>
      </c>
      <c r="J4" s="4" t="s">
        <v>257</v>
      </c>
      <c r="K4" s="6" t="s">
        <v>258</v>
      </c>
    </row>
    <row r="5" spans="1:11" ht="15" thickBot="1">
      <c r="A5" s="10">
        <v>1</v>
      </c>
      <c r="B5" s="11">
        <v>2</v>
      </c>
      <c r="C5" s="11">
        <v>3</v>
      </c>
      <c r="D5" s="11">
        <v>4</v>
      </c>
      <c r="E5" s="11">
        <v>5</v>
      </c>
      <c r="F5" s="36">
        <v>6</v>
      </c>
      <c r="G5" s="36">
        <v>7</v>
      </c>
      <c r="H5" s="36">
        <v>8</v>
      </c>
      <c r="I5" s="36">
        <v>9</v>
      </c>
      <c r="J5" s="42">
        <v>10</v>
      </c>
      <c r="K5" s="37">
        <v>11</v>
      </c>
    </row>
    <row r="6" spans="1:11" ht="30">
      <c r="A6" s="12">
        <v>1</v>
      </c>
      <c r="B6" s="73" t="s">
        <v>162</v>
      </c>
      <c r="C6" s="69" t="s">
        <v>163</v>
      </c>
      <c r="D6" s="29" t="s">
        <v>120</v>
      </c>
      <c r="E6" s="17" t="s">
        <v>5</v>
      </c>
      <c r="F6" s="112">
        <v>80</v>
      </c>
      <c r="G6" s="31"/>
      <c r="H6" s="32"/>
      <c r="I6" s="33">
        <f t="shared" ref="I6" si="0">ROUND(G6+(G6*H6),2)</f>
        <v>0</v>
      </c>
      <c r="J6" s="33">
        <f t="shared" ref="J6" si="1">ROUND(F6*G6,2)</f>
        <v>0</v>
      </c>
      <c r="K6" s="33">
        <f t="shared" ref="K6" si="2">ROUND(J6+(J6*H6),2)</f>
        <v>0</v>
      </c>
    </row>
    <row r="7" spans="1:11" ht="45">
      <c r="A7" s="14">
        <v>2</v>
      </c>
      <c r="B7" s="73" t="s">
        <v>197</v>
      </c>
      <c r="C7" s="150" t="s">
        <v>164</v>
      </c>
      <c r="D7" s="29" t="s">
        <v>120</v>
      </c>
      <c r="E7" s="17" t="s">
        <v>81</v>
      </c>
      <c r="F7" s="112">
        <v>180</v>
      </c>
      <c r="G7" s="31"/>
      <c r="H7" s="32"/>
      <c r="I7" s="33">
        <f t="shared" ref="I7:I16" si="3">ROUND(G7+(G7*H7),2)</f>
        <v>0</v>
      </c>
      <c r="J7" s="33">
        <f t="shared" ref="J7:J16" si="4">ROUND(F7*G7,2)</f>
        <v>0</v>
      </c>
      <c r="K7" s="33">
        <f t="shared" ref="K7:K16" si="5">ROUND(J7+(J7*H7),2)</f>
        <v>0</v>
      </c>
    </row>
    <row r="8" spans="1:11" ht="45">
      <c r="A8" s="12">
        <v>3</v>
      </c>
      <c r="B8" s="73" t="s">
        <v>165</v>
      </c>
      <c r="C8" s="150" t="s">
        <v>166</v>
      </c>
      <c r="D8" s="29" t="s">
        <v>120</v>
      </c>
      <c r="E8" s="17" t="s">
        <v>5</v>
      </c>
      <c r="F8" s="112">
        <v>100</v>
      </c>
      <c r="G8" s="31"/>
      <c r="H8" s="32"/>
      <c r="I8" s="33">
        <f t="shared" si="3"/>
        <v>0</v>
      </c>
      <c r="J8" s="33">
        <f t="shared" si="4"/>
        <v>0</v>
      </c>
      <c r="K8" s="33">
        <f t="shared" si="5"/>
        <v>0</v>
      </c>
    </row>
    <row r="9" spans="1:11" ht="45">
      <c r="A9" s="14">
        <v>4</v>
      </c>
      <c r="B9" s="73" t="s">
        <v>198</v>
      </c>
      <c r="C9" s="150" t="s">
        <v>166</v>
      </c>
      <c r="D9" s="29" t="s">
        <v>120</v>
      </c>
      <c r="E9" s="17" t="s">
        <v>81</v>
      </c>
      <c r="F9" s="112">
        <v>100</v>
      </c>
      <c r="G9" s="31"/>
      <c r="H9" s="32"/>
      <c r="I9" s="33">
        <f t="shared" si="3"/>
        <v>0</v>
      </c>
      <c r="J9" s="33">
        <f t="shared" si="4"/>
        <v>0</v>
      </c>
      <c r="K9" s="33">
        <f t="shared" si="5"/>
        <v>0</v>
      </c>
    </row>
    <row r="10" spans="1:11" ht="48">
      <c r="A10" s="12">
        <v>5</v>
      </c>
      <c r="B10" s="73" t="s">
        <v>301</v>
      </c>
      <c r="C10" s="150" t="s">
        <v>166</v>
      </c>
      <c r="D10" s="29" t="s">
        <v>120</v>
      </c>
      <c r="E10" s="17" t="s">
        <v>5</v>
      </c>
      <c r="F10" s="112">
        <v>50</v>
      </c>
      <c r="G10" s="31"/>
      <c r="H10" s="32"/>
      <c r="I10" s="33">
        <f t="shared" si="3"/>
        <v>0</v>
      </c>
      <c r="J10" s="33">
        <f t="shared" si="4"/>
        <v>0</v>
      </c>
      <c r="K10" s="33">
        <f t="shared" si="5"/>
        <v>0</v>
      </c>
    </row>
    <row r="11" spans="1:11" ht="45">
      <c r="A11" s="14">
        <v>6</v>
      </c>
      <c r="B11" s="73" t="s">
        <v>302</v>
      </c>
      <c r="C11" s="150" t="s">
        <v>166</v>
      </c>
      <c r="D11" s="29" t="s">
        <v>120</v>
      </c>
      <c r="E11" s="17" t="s">
        <v>5</v>
      </c>
      <c r="F11" s="112">
        <v>50</v>
      </c>
      <c r="G11" s="31"/>
      <c r="H11" s="32"/>
      <c r="I11" s="33">
        <f t="shared" si="3"/>
        <v>0</v>
      </c>
      <c r="J11" s="33">
        <f t="shared" si="4"/>
        <v>0</v>
      </c>
      <c r="K11" s="33">
        <f t="shared" si="5"/>
        <v>0</v>
      </c>
    </row>
    <row r="12" spans="1:11" ht="32" customHeight="1">
      <c r="A12" s="12">
        <v>7</v>
      </c>
      <c r="B12" s="73" t="s">
        <v>303</v>
      </c>
      <c r="C12" s="69" t="s">
        <v>163</v>
      </c>
      <c r="D12" s="29" t="s">
        <v>120</v>
      </c>
      <c r="E12" s="17" t="s">
        <v>5</v>
      </c>
      <c r="F12" s="112">
        <v>200</v>
      </c>
      <c r="G12" s="31"/>
      <c r="H12" s="32"/>
      <c r="I12" s="33">
        <f t="shared" si="3"/>
        <v>0</v>
      </c>
      <c r="J12" s="33">
        <f t="shared" si="4"/>
        <v>0</v>
      </c>
      <c r="K12" s="33">
        <f t="shared" si="5"/>
        <v>0</v>
      </c>
    </row>
    <row r="13" spans="1:11" ht="45">
      <c r="A13" s="14">
        <v>8</v>
      </c>
      <c r="B13" s="73" t="s">
        <v>304</v>
      </c>
      <c r="C13" s="150" t="s">
        <v>305</v>
      </c>
      <c r="D13" s="29" t="s">
        <v>120</v>
      </c>
      <c r="E13" s="17" t="s">
        <v>5</v>
      </c>
      <c r="F13" s="112">
        <v>80</v>
      </c>
      <c r="G13" s="31"/>
      <c r="H13" s="32"/>
      <c r="I13" s="33">
        <f t="shared" si="3"/>
        <v>0</v>
      </c>
      <c r="J13" s="33">
        <f t="shared" si="4"/>
        <v>0</v>
      </c>
      <c r="K13" s="33">
        <f t="shared" si="5"/>
        <v>0</v>
      </c>
    </row>
    <row r="14" spans="1:11" ht="45">
      <c r="A14" s="12">
        <v>9</v>
      </c>
      <c r="B14" s="73" t="s">
        <v>306</v>
      </c>
      <c r="C14" s="150" t="s">
        <v>164</v>
      </c>
      <c r="D14" s="29" t="s">
        <v>120</v>
      </c>
      <c r="E14" s="17" t="s">
        <v>5</v>
      </c>
      <c r="F14" s="112">
        <v>80</v>
      </c>
      <c r="G14" s="31"/>
      <c r="H14" s="32"/>
      <c r="I14" s="33">
        <f t="shared" si="3"/>
        <v>0</v>
      </c>
      <c r="J14" s="33">
        <f t="shared" si="4"/>
        <v>0</v>
      </c>
      <c r="K14" s="33">
        <f t="shared" si="5"/>
        <v>0</v>
      </c>
    </row>
    <row r="15" spans="1:11" ht="45">
      <c r="A15" s="14">
        <v>10</v>
      </c>
      <c r="B15" s="73" t="s">
        <v>307</v>
      </c>
      <c r="C15" s="150" t="s">
        <v>164</v>
      </c>
      <c r="D15" s="29" t="s">
        <v>120</v>
      </c>
      <c r="E15" s="17" t="s">
        <v>5</v>
      </c>
      <c r="F15" s="112">
        <v>80</v>
      </c>
      <c r="G15" s="31"/>
      <c r="H15" s="32"/>
      <c r="I15" s="33">
        <f t="shared" si="3"/>
        <v>0</v>
      </c>
      <c r="J15" s="33">
        <f t="shared" si="4"/>
        <v>0</v>
      </c>
      <c r="K15" s="33">
        <f t="shared" si="5"/>
        <v>0</v>
      </c>
    </row>
    <row r="16" spans="1:11" ht="46" thickBot="1">
      <c r="A16" s="12">
        <v>11</v>
      </c>
      <c r="B16" s="73" t="s">
        <v>339</v>
      </c>
      <c r="C16" s="69" t="s">
        <v>308</v>
      </c>
      <c r="D16" s="29" t="s">
        <v>120</v>
      </c>
      <c r="E16" s="17" t="s">
        <v>7</v>
      </c>
      <c r="F16" s="112">
        <v>1200</v>
      </c>
      <c r="G16" s="31"/>
      <c r="H16" s="32"/>
      <c r="I16" s="33">
        <f t="shared" si="3"/>
        <v>0</v>
      </c>
      <c r="J16" s="33">
        <f t="shared" si="4"/>
        <v>0</v>
      </c>
      <c r="K16" s="33">
        <f t="shared" si="5"/>
        <v>0</v>
      </c>
    </row>
    <row r="17" spans="1:11" ht="15" customHeight="1" thickBot="1">
      <c r="A17" s="168" t="s">
        <v>200</v>
      </c>
      <c r="B17" s="169"/>
      <c r="C17" s="169"/>
      <c r="D17" s="169"/>
      <c r="E17" s="169"/>
      <c r="F17" s="169"/>
      <c r="G17" s="169"/>
      <c r="H17" s="169"/>
      <c r="I17" s="169"/>
      <c r="J17" s="170"/>
      <c r="K17" s="52">
        <f>SUM(K6:K16)</f>
        <v>0</v>
      </c>
    </row>
    <row r="19" spans="1:11" s="43" customFormat="1" ht="45" customHeight="1">
      <c r="A19" s="166" t="s">
        <v>167</v>
      </c>
      <c r="B19" s="166"/>
      <c r="C19" s="166"/>
      <c r="D19" s="166"/>
      <c r="E19" s="166"/>
      <c r="F19" s="166"/>
      <c r="G19" s="166"/>
      <c r="H19" s="166"/>
      <c r="I19" s="166"/>
      <c r="J19" s="166"/>
      <c r="K19" s="166"/>
    </row>
    <row r="20" spans="1:11" s="43" customFormat="1" ht="47" customHeight="1">
      <c r="A20" s="167" t="s">
        <v>322</v>
      </c>
      <c r="B20" s="167"/>
      <c r="C20" s="167"/>
      <c r="D20" s="167"/>
      <c r="E20" s="167"/>
      <c r="F20" s="167"/>
      <c r="G20" s="167"/>
      <c r="H20" s="167"/>
      <c r="I20" s="167"/>
      <c r="J20" s="167"/>
      <c r="K20" s="167"/>
    </row>
  </sheetData>
  <mergeCells count="5">
    <mergeCell ref="A1:K1"/>
    <mergeCell ref="A2:K2"/>
    <mergeCell ref="A19:K19"/>
    <mergeCell ref="A20:K20"/>
    <mergeCell ref="A17:J17"/>
  </mergeCells>
  <printOptions horizontalCentered="1"/>
  <pageMargins left="0.25" right="0.25" top="0.75" bottom="0.75" header="0.3" footer="0.3"/>
  <pageSetup paperSize="9" orientation="landscape" r:id="rId1"/>
  <headerFooter>
    <oddHeader>&amp;C&amp;"Aptos,Standardowy"Załącznik nr 2.5 do SWZ&amp;R&amp;"Aptos,Standardowy"Numer sprawy: 1/ZP-XLOD/2025</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A23DA-CAF0-F04A-913F-8A39E11A67CA}">
  <dimension ref="A1:K12"/>
  <sheetViews>
    <sheetView showGridLines="0" view="pageLayout" zoomScale="130" zoomScaleNormal="100" zoomScalePageLayoutView="130" workbookViewId="0">
      <selection activeCell="G6" sqref="G6"/>
    </sheetView>
  </sheetViews>
  <sheetFormatPr baseColWidth="10" defaultColWidth="10.83203125" defaultRowHeight="14"/>
  <cols>
    <col min="1" max="1" width="3.5" style="2" bestFit="1" customWidth="1"/>
    <col min="2" max="2" width="11" style="2" customWidth="1"/>
    <col min="3" max="3" width="43" style="2" customWidth="1"/>
    <col min="4" max="4" width="11" style="2" customWidth="1"/>
    <col min="5" max="5" width="4.83203125" style="2" customWidth="1"/>
    <col min="6" max="6" width="7.33203125" style="2" customWidth="1"/>
    <col min="7" max="7" width="9.83203125" style="2" customWidth="1"/>
    <col min="8" max="8" width="6.6640625" style="2" customWidth="1"/>
    <col min="9" max="9" width="10.33203125" style="2" customWidth="1"/>
    <col min="10" max="10" width="12.5" style="2" customWidth="1"/>
    <col min="11" max="11" width="13" style="2" customWidth="1"/>
    <col min="12" max="16384" width="10.83203125" style="2"/>
  </cols>
  <sheetData>
    <row r="1" spans="1:11" s="44" customFormat="1" ht="14" customHeight="1">
      <c r="A1" s="165" t="s">
        <v>6</v>
      </c>
      <c r="B1" s="165"/>
      <c r="C1" s="165"/>
      <c r="D1" s="165"/>
      <c r="E1" s="165"/>
      <c r="F1" s="165"/>
      <c r="G1" s="165"/>
      <c r="H1" s="165"/>
      <c r="I1" s="165"/>
      <c r="J1" s="165"/>
      <c r="K1" s="165"/>
    </row>
    <row r="2" spans="1:11" s="44" customFormat="1" ht="14" customHeight="1">
      <c r="A2" s="165" t="s">
        <v>180</v>
      </c>
      <c r="B2" s="165"/>
      <c r="C2" s="165"/>
      <c r="D2" s="165"/>
      <c r="E2" s="165"/>
      <c r="F2" s="165"/>
      <c r="G2" s="165"/>
      <c r="H2" s="165"/>
      <c r="I2" s="165"/>
      <c r="J2" s="165"/>
      <c r="K2" s="165"/>
    </row>
    <row r="3" spans="1:11" ht="15" thickBot="1"/>
    <row r="4" spans="1:11" s="16" customFormat="1" ht="60">
      <c r="A4" s="8" t="s">
        <v>0</v>
      </c>
      <c r="B4" s="39" t="s">
        <v>3</v>
      </c>
      <c r="C4" s="9" t="s">
        <v>8</v>
      </c>
      <c r="D4" s="34" t="s">
        <v>8</v>
      </c>
      <c r="E4" s="41" t="s">
        <v>1</v>
      </c>
      <c r="F4" s="9" t="s">
        <v>2</v>
      </c>
      <c r="G4" s="5" t="s">
        <v>4</v>
      </c>
      <c r="H4" s="4" t="s">
        <v>254</v>
      </c>
      <c r="I4" s="5" t="s">
        <v>255</v>
      </c>
      <c r="J4" s="4" t="s">
        <v>257</v>
      </c>
      <c r="K4" s="6" t="s">
        <v>258</v>
      </c>
    </row>
    <row r="5" spans="1:11" s="16" customFormat="1" ht="15" thickBot="1">
      <c r="A5" s="10">
        <v>1</v>
      </c>
      <c r="B5" s="11">
        <v>2</v>
      </c>
      <c r="C5" s="11">
        <v>3</v>
      </c>
      <c r="D5" s="11">
        <v>4</v>
      </c>
      <c r="E5" s="11">
        <v>5</v>
      </c>
      <c r="F5" s="36">
        <v>6</v>
      </c>
      <c r="G5" s="36">
        <v>7</v>
      </c>
      <c r="H5" s="36">
        <v>8</v>
      </c>
      <c r="I5" s="36">
        <v>9</v>
      </c>
      <c r="J5" s="42">
        <v>10</v>
      </c>
      <c r="K5" s="37">
        <v>11</v>
      </c>
    </row>
    <row r="6" spans="1:11" s="16" customFormat="1" ht="47.25" customHeight="1">
      <c r="A6" s="12">
        <v>1</v>
      </c>
      <c r="B6" s="73" t="s">
        <v>168</v>
      </c>
      <c r="C6" s="151" t="s">
        <v>169</v>
      </c>
      <c r="D6" s="111" t="s">
        <v>175</v>
      </c>
      <c r="E6" s="94" t="s">
        <v>5</v>
      </c>
      <c r="F6" s="113">
        <v>350</v>
      </c>
      <c r="G6" s="31"/>
      <c r="H6" s="32"/>
      <c r="I6" s="33">
        <f t="shared" ref="I6" si="0">ROUND(G6+(G6*H6),2)</f>
        <v>0</v>
      </c>
      <c r="J6" s="33">
        <f>ROUND(F6*G6,2)</f>
        <v>0</v>
      </c>
      <c r="K6" s="33">
        <f>ROUND(J6+(J6*H6),2)</f>
        <v>0</v>
      </c>
    </row>
    <row r="7" spans="1:11" s="16" customFormat="1" ht="46" thickBot="1">
      <c r="A7" s="14">
        <v>2</v>
      </c>
      <c r="B7" s="110" t="s">
        <v>340</v>
      </c>
      <c r="C7" s="77" t="s">
        <v>199</v>
      </c>
      <c r="D7" s="111" t="s">
        <v>175</v>
      </c>
      <c r="E7" s="94" t="s">
        <v>5</v>
      </c>
      <c r="F7" s="114">
        <v>120</v>
      </c>
      <c r="G7" s="31"/>
      <c r="H7" s="32"/>
      <c r="I7" s="33">
        <f t="shared" ref="I7" si="1">ROUND(G7+(G7*H7),2)</f>
        <v>0</v>
      </c>
      <c r="J7" s="33">
        <f t="shared" ref="J7" si="2">ROUND(F7*G7,2)</f>
        <v>0</v>
      </c>
      <c r="K7" s="33">
        <f t="shared" ref="K7" si="3">ROUND(J7+(J7*H7),2)</f>
        <v>0</v>
      </c>
    </row>
    <row r="8" spans="1:11" ht="19" customHeight="1" thickBot="1">
      <c r="A8" s="173" t="s">
        <v>10</v>
      </c>
      <c r="B8" s="174"/>
      <c r="C8" s="174"/>
      <c r="D8" s="174"/>
      <c r="E8" s="174"/>
      <c r="F8" s="174"/>
      <c r="G8" s="174"/>
      <c r="H8" s="174"/>
      <c r="I8" s="174"/>
      <c r="J8" s="175"/>
      <c r="K8" s="52">
        <f>SUM(K6:K7)</f>
        <v>0</v>
      </c>
    </row>
    <row r="11" spans="1:11" s="44" customFormat="1" ht="44" customHeight="1">
      <c r="A11" s="172" t="s">
        <v>309</v>
      </c>
      <c r="B11" s="172"/>
      <c r="C11" s="172"/>
      <c r="D11" s="172"/>
      <c r="E11" s="172"/>
      <c r="F11" s="172"/>
      <c r="G11" s="172"/>
      <c r="H11" s="172"/>
      <c r="I11" s="172"/>
      <c r="J11" s="172"/>
      <c r="K11" s="172"/>
    </row>
    <row r="12" spans="1:11" s="44" customFormat="1" ht="49" customHeight="1">
      <c r="A12" s="171" t="s">
        <v>321</v>
      </c>
      <c r="B12" s="171"/>
      <c r="C12" s="171"/>
      <c r="D12" s="171"/>
      <c r="E12" s="171"/>
      <c r="F12" s="171"/>
      <c r="G12" s="171"/>
      <c r="H12" s="171"/>
      <c r="I12" s="171"/>
      <c r="J12" s="171"/>
      <c r="K12" s="171"/>
    </row>
  </sheetData>
  <mergeCells count="5">
    <mergeCell ref="A12:K12"/>
    <mergeCell ref="A2:K2"/>
    <mergeCell ref="A1:K1"/>
    <mergeCell ref="A11:K11"/>
    <mergeCell ref="A8:J8"/>
  </mergeCells>
  <phoneticPr fontId="6" type="noConversion"/>
  <printOptions horizontalCentered="1"/>
  <pageMargins left="0.25" right="0.25" top="0.75" bottom="0.75" header="0.3" footer="0.3"/>
  <pageSetup paperSize="9" orientation="landscape" r:id="rId1"/>
  <headerFooter>
    <oddHeader xml:space="preserve">&amp;C&amp;"Aptos,Standardowy"Załącznik nr 2.6 do SWZ&amp;R&amp;"Aptos,Standardowy"Numer sprawy: 1/ZP-XLOD/2025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506A92-7A31-7045-A67B-C61F29409E29}">
  <dimension ref="A1:K13"/>
  <sheetViews>
    <sheetView showGridLines="0" view="pageLayout" zoomScale="130" zoomScaleNormal="100" zoomScalePageLayoutView="130" workbookViewId="0">
      <selection activeCell="G6" sqref="G6"/>
    </sheetView>
  </sheetViews>
  <sheetFormatPr baseColWidth="10" defaultColWidth="10.83203125" defaultRowHeight="14"/>
  <cols>
    <col min="1" max="1" width="3.5" style="1" bestFit="1" customWidth="1"/>
    <col min="2" max="2" width="7.33203125" style="2" customWidth="1"/>
    <col min="3" max="3" width="56.1640625" style="1" customWidth="1"/>
    <col min="4" max="4" width="9.6640625" style="1" customWidth="1"/>
    <col min="5" max="5" width="4.33203125" style="1" customWidth="1"/>
    <col min="6" max="6" width="6.6640625" style="1" customWidth="1"/>
    <col min="7" max="7" width="8.6640625" style="1" customWidth="1"/>
    <col min="8" max="8" width="5.33203125" style="1" customWidth="1"/>
    <col min="9" max="9" width="8.83203125" style="1" customWidth="1"/>
    <col min="10" max="10" width="11" style="1" customWidth="1"/>
    <col min="11" max="11" width="12.33203125" style="1" customWidth="1"/>
    <col min="12" max="16384" width="10.83203125" style="1"/>
  </cols>
  <sheetData>
    <row r="1" spans="1:11" s="54" customFormat="1" ht="15">
      <c r="A1" s="176" t="s">
        <v>6</v>
      </c>
      <c r="B1" s="176"/>
      <c r="C1" s="176"/>
      <c r="D1" s="176"/>
      <c r="E1" s="176"/>
      <c r="F1" s="176"/>
      <c r="G1" s="176"/>
      <c r="H1" s="176"/>
      <c r="I1" s="176"/>
      <c r="J1" s="176"/>
      <c r="K1" s="176"/>
    </row>
    <row r="2" spans="1:11" s="54" customFormat="1" ht="15">
      <c r="A2" s="176" t="s">
        <v>181</v>
      </c>
      <c r="B2" s="176"/>
      <c r="C2" s="176"/>
      <c r="D2" s="176"/>
      <c r="E2" s="176"/>
      <c r="F2" s="176"/>
      <c r="G2" s="176"/>
      <c r="H2" s="176"/>
      <c r="I2" s="176"/>
      <c r="J2" s="176"/>
      <c r="K2" s="176"/>
    </row>
    <row r="3" spans="1:11" ht="10" customHeight="1" thickBot="1">
      <c r="A3" s="177"/>
      <c r="B3" s="177"/>
      <c r="C3" s="177"/>
      <c r="D3" s="177"/>
      <c r="E3" s="177"/>
      <c r="F3" s="177"/>
      <c r="G3" s="177"/>
      <c r="H3" s="177"/>
      <c r="I3" s="177"/>
    </row>
    <row r="4" spans="1:11" s="40" customFormat="1" ht="60">
      <c r="A4" s="8" t="s">
        <v>0</v>
      </c>
      <c r="B4" s="9" t="s">
        <v>3</v>
      </c>
      <c r="C4" s="9" t="s">
        <v>8</v>
      </c>
      <c r="D4" s="34" t="s">
        <v>8</v>
      </c>
      <c r="E4" s="9" t="s">
        <v>1</v>
      </c>
      <c r="F4" s="9" t="s">
        <v>2</v>
      </c>
      <c r="G4" s="55" t="s">
        <v>4</v>
      </c>
      <c r="H4" s="46" t="s">
        <v>254</v>
      </c>
      <c r="I4" s="45" t="s">
        <v>255</v>
      </c>
      <c r="J4" s="46" t="s">
        <v>257</v>
      </c>
      <c r="K4" s="47" t="s">
        <v>258</v>
      </c>
    </row>
    <row r="5" spans="1:11" s="40" customFormat="1" ht="16" thickBot="1">
      <c r="A5" s="10">
        <v>1</v>
      </c>
      <c r="B5" s="11">
        <v>2</v>
      </c>
      <c r="C5" s="11">
        <v>3</v>
      </c>
      <c r="D5" s="35" t="s">
        <v>256</v>
      </c>
      <c r="E5" s="11">
        <v>5</v>
      </c>
      <c r="F5" s="11">
        <v>6</v>
      </c>
      <c r="G5" s="56">
        <v>7</v>
      </c>
      <c r="H5" s="48">
        <v>8</v>
      </c>
      <c r="I5" s="48">
        <v>9</v>
      </c>
      <c r="J5" s="49">
        <v>10</v>
      </c>
      <c r="K5" s="50">
        <v>11</v>
      </c>
    </row>
    <row r="6" spans="1:11" s="40" customFormat="1" ht="135">
      <c r="A6" s="30">
        <v>1</v>
      </c>
      <c r="B6" s="73" t="s">
        <v>310</v>
      </c>
      <c r="C6" s="109" t="s">
        <v>341</v>
      </c>
      <c r="D6" s="111" t="s">
        <v>176</v>
      </c>
      <c r="E6" s="87" t="s">
        <v>80</v>
      </c>
      <c r="F6" s="113">
        <v>2000</v>
      </c>
      <c r="G6" s="31"/>
      <c r="H6" s="32"/>
      <c r="I6" s="33">
        <f t="shared" ref="I6" si="0">ROUND(G6+(G6*H6),2)</f>
        <v>0</v>
      </c>
      <c r="J6" s="33">
        <f>ROUND(F6*G6,2)</f>
        <v>0</v>
      </c>
      <c r="K6" s="33">
        <f>ROUND(J6+(J6*H6),2)</f>
        <v>0</v>
      </c>
    </row>
    <row r="7" spans="1:11" s="40" customFormat="1" ht="120">
      <c r="A7" s="17">
        <v>2</v>
      </c>
      <c r="B7" s="73" t="s">
        <v>311</v>
      </c>
      <c r="C7" s="109" t="s">
        <v>342</v>
      </c>
      <c r="D7" s="111" t="s">
        <v>176</v>
      </c>
      <c r="E7" s="87" t="s">
        <v>80</v>
      </c>
      <c r="F7" s="113">
        <v>900</v>
      </c>
      <c r="G7" s="31"/>
      <c r="H7" s="32"/>
      <c r="I7" s="33">
        <f t="shared" ref="I7:I9" si="1">ROUND(G7+(G7*H7),2)</f>
        <v>0</v>
      </c>
      <c r="J7" s="33">
        <f t="shared" ref="J7:J9" si="2">ROUND(F7*G7,2)</f>
        <v>0</v>
      </c>
      <c r="K7" s="33">
        <f t="shared" ref="K7:K9" si="3">ROUND(J7+(J7*H7),2)</f>
        <v>0</v>
      </c>
    </row>
    <row r="8" spans="1:11" s="40" customFormat="1" ht="126" customHeight="1">
      <c r="A8" s="17">
        <v>3</v>
      </c>
      <c r="B8" s="73" t="s">
        <v>170</v>
      </c>
      <c r="C8" s="109" t="s">
        <v>312</v>
      </c>
      <c r="D8" s="111" t="s">
        <v>260</v>
      </c>
      <c r="E8" s="87" t="s">
        <v>5</v>
      </c>
      <c r="F8" s="113">
        <v>70</v>
      </c>
      <c r="G8" s="31"/>
      <c r="H8" s="32"/>
      <c r="I8" s="33">
        <f t="shared" si="1"/>
        <v>0</v>
      </c>
      <c r="J8" s="33">
        <f>ROUND(F8*G8,2)</f>
        <v>0</v>
      </c>
      <c r="K8" s="33">
        <f>ROUND(J8+(J8*H8),2)</f>
        <v>0</v>
      </c>
    </row>
    <row r="9" spans="1:11" s="40" customFormat="1" ht="49" thickBot="1">
      <c r="A9" s="17">
        <v>4</v>
      </c>
      <c r="B9" s="73" t="s">
        <v>343</v>
      </c>
      <c r="C9" s="109" t="s">
        <v>344</v>
      </c>
      <c r="D9" s="111" t="s">
        <v>174</v>
      </c>
      <c r="E9" s="87" t="s">
        <v>5</v>
      </c>
      <c r="F9" s="113">
        <v>20</v>
      </c>
      <c r="G9" s="31"/>
      <c r="H9" s="32"/>
      <c r="I9" s="33">
        <f t="shared" si="1"/>
        <v>0</v>
      </c>
      <c r="J9" s="33">
        <f t="shared" si="2"/>
        <v>0</v>
      </c>
      <c r="K9" s="33">
        <f t="shared" si="3"/>
        <v>0</v>
      </c>
    </row>
    <row r="10" spans="1:11" s="54" customFormat="1" ht="16" thickBot="1">
      <c r="A10" s="178" t="s">
        <v>10</v>
      </c>
      <c r="B10" s="179"/>
      <c r="C10" s="179"/>
      <c r="D10" s="179"/>
      <c r="E10" s="179"/>
      <c r="F10" s="179"/>
      <c r="G10" s="179"/>
      <c r="H10" s="179"/>
      <c r="I10" s="179"/>
      <c r="J10" s="180"/>
      <c r="K10" s="57">
        <f>SUM(K6:K9)</f>
        <v>0</v>
      </c>
    </row>
    <row r="12" spans="1:11" ht="30" customHeight="1">
      <c r="A12" s="171" t="s">
        <v>171</v>
      </c>
      <c r="B12" s="171"/>
      <c r="C12" s="171"/>
      <c r="D12" s="171"/>
      <c r="E12" s="171"/>
      <c r="F12" s="171"/>
      <c r="G12" s="171"/>
      <c r="H12" s="171"/>
      <c r="I12" s="171"/>
      <c r="J12" s="171"/>
      <c r="K12" s="171"/>
    </row>
    <row r="13" spans="1:11" ht="17" customHeight="1"/>
  </sheetData>
  <mergeCells count="5">
    <mergeCell ref="A1:K1"/>
    <mergeCell ref="A2:K2"/>
    <mergeCell ref="A3:I3"/>
    <mergeCell ref="A12:K12"/>
    <mergeCell ref="A10:J10"/>
  </mergeCells>
  <printOptions horizontalCentered="1"/>
  <pageMargins left="0.25" right="0.25" top="0.75" bottom="0.75" header="0.3" footer="0.3"/>
  <pageSetup paperSize="9" orientation="landscape" r:id="rId1"/>
  <headerFooter>
    <oddHeader>&amp;C&amp;"Aptos,Standardowy"Załącznik nr 2.7 do SWZ&amp;R&amp;"Aptos,Standardowy"Numer sprawy: 1/ZP-XLOD/2024</oddHead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Arkusze</vt:lpstr>
      </vt:variant>
      <vt:variant>
        <vt:i4>7</vt:i4>
      </vt:variant>
      <vt:variant>
        <vt:lpstr>Nazwane zakresy</vt:lpstr>
      </vt:variant>
      <vt:variant>
        <vt:i4>7</vt:i4>
      </vt:variant>
    </vt:vector>
  </HeadingPairs>
  <TitlesOfParts>
    <vt:vector size="14" baseType="lpstr">
      <vt:lpstr>Część 1 ogólnospoż.mlecz.jaja</vt:lpstr>
      <vt:lpstr>Część 2 warzywa i owoce</vt:lpstr>
      <vt:lpstr>Część 3  mięso i wędliny</vt:lpstr>
      <vt:lpstr>Część 4 mrożonki</vt:lpstr>
      <vt:lpstr>Część 5 wyr. garmażeryjne</vt:lpstr>
      <vt:lpstr>Część 6 ryby</vt:lpstr>
      <vt:lpstr>Część 7 pieczywo</vt:lpstr>
      <vt:lpstr>'Część 1 ogólnospoż.mlecz.jaja'!Tytuły_wydruku</vt:lpstr>
      <vt:lpstr>'Część 2 warzywa i owoce'!Tytuły_wydruku</vt:lpstr>
      <vt:lpstr>'Część 3  mięso i wędliny'!Tytuły_wydruku</vt:lpstr>
      <vt:lpstr>'Część 4 mrożonki'!Tytuły_wydruku</vt:lpstr>
      <vt:lpstr>'Część 5 wyr. garmażeryjne'!Tytuły_wydruku</vt:lpstr>
      <vt:lpstr>'Część 6 ryby'!Tytuły_wydruku</vt:lpstr>
      <vt:lpstr>'Część 7 pieczywo'!Tytuły_wydruku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Monika Tecław</dc:creator>
  <cp:lastModifiedBy>Elżbieta Kubisztal</cp:lastModifiedBy>
  <cp:lastPrinted>2022-12-05T08:12:30Z</cp:lastPrinted>
  <dcterms:created xsi:type="dcterms:W3CDTF">2021-08-07T17:53:32Z</dcterms:created>
  <dcterms:modified xsi:type="dcterms:W3CDTF">2025-11-25T21:06:22Z</dcterms:modified>
</cp:coreProperties>
</file>